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perso\Desktop\CHAMPIONNATS Régionaux\Régionaux 2022_2023\Régionaux 10m 2022_2023\Equipes Mixtes\"/>
    </mc:Choice>
  </mc:AlternateContent>
  <xr:revisionPtr revIDLastSave="0" documentId="13_ncr:1_{31EFA4F9-427D-4A3E-AD0A-4B6DF5242C21}" xr6:coauthVersionLast="47" xr6:coauthVersionMax="47" xr10:uidLastSave="{00000000-0000-0000-0000-000000000000}"/>
  <bookViews>
    <workbookView xWindow="-108" yWindow="-108" windowWidth="23256" windowHeight="12576" tabRatio="960" xr2:uid="{00000000-000D-0000-FFFF-FFFF00000000}"/>
  </bookViews>
  <sheets>
    <sheet name="MMEquipe Cara Adulte" sheetId="42" r:id="rId1"/>
    <sheet name="MMEquipe Cara Jeunes" sheetId="43" r:id="rId2"/>
    <sheet name="MMEquipe Pis Adulte" sheetId="44" r:id="rId3"/>
    <sheet name="MMEquipe Pis Jeunes" sheetId="45" r:id="rId4"/>
    <sheet name="MMEquipe Arb Match 10m" sheetId="46" r:id="rId5"/>
    <sheet name="Clb Q (2)" sheetId="38" state="hidden" r:id="rId6"/>
  </sheets>
  <definedNames>
    <definedName name="_xlnm.Print_Area" localSheetId="5">'Clb Q (2)'!$B$1:$N$31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44" l="1"/>
  <c r="M9" i="44"/>
  <c r="N9" i="44"/>
  <c r="H9" i="43"/>
  <c r="M9" i="43"/>
  <c r="N9" i="43"/>
  <c r="H8" i="43"/>
  <c r="M8" i="43"/>
  <c r="N8" i="43"/>
  <c r="H6" i="43"/>
  <c r="M6" i="43"/>
  <c r="N6" i="43"/>
  <c r="H9" i="42"/>
  <c r="M9" i="42"/>
  <c r="N9" i="42"/>
  <c r="H8" i="42"/>
  <c r="M8" i="42"/>
  <c r="N8" i="42"/>
  <c r="H7" i="42"/>
  <c r="M7" i="42"/>
  <c r="N7" i="42"/>
  <c r="H6" i="42"/>
  <c r="M6" i="42"/>
  <c r="N6" i="42"/>
  <c r="H25" i="46"/>
  <c r="M25" i="46"/>
  <c r="N25" i="46"/>
  <c r="H24" i="46"/>
  <c r="M24" i="46"/>
  <c r="N24" i="46"/>
  <c r="H23" i="46"/>
  <c r="M23" i="46"/>
  <c r="N23" i="46"/>
  <c r="H22" i="46"/>
  <c r="M22" i="46"/>
  <c r="N22" i="46"/>
  <c r="H21" i="46"/>
  <c r="M21" i="46"/>
  <c r="N21" i="46"/>
  <c r="H20" i="46"/>
  <c r="M20" i="46"/>
  <c r="N20" i="46"/>
  <c r="H19" i="46"/>
  <c r="M19" i="46"/>
  <c r="N19" i="46"/>
  <c r="H18" i="46"/>
  <c r="M18" i="46"/>
  <c r="N18" i="46"/>
  <c r="H17" i="46"/>
  <c r="M17" i="46"/>
  <c r="N17" i="46"/>
  <c r="H16" i="46"/>
  <c r="M16" i="46"/>
  <c r="N16" i="46"/>
  <c r="H15" i="46"/>
  <c r="M15" i="46"/>
  <c r="N15" i="46"/>
  <c r="H14" i="46"/>
  <c r="M14" i="46"/>
  <c r="N14" i="46"/>
  <c r="H13" i="46"/>
  <c r="M13" i="46"/>
  <c r="N13" i="46"/>
  <c r="H12" i="46"/>
  <c r="M12" i="46"/>
  <c r="N12" i="46"/>
  <c r="H11" i="46"/>
  <c r="M11" i="46"/>
  <c r="N11" i="46"/>
  <c r="H10" i="46"/>
  <c r="M10" i="46"/>
  <c r="N10" i="46"/>
  <c r="H9" i="46"/>
  <c r="M9" i="46"/>
  <c r="N9" i="46"/>
  <c r="H8" i="46"/>
  <c r="M8" i="46"/>
  <c r="N8" i="46"/>
  <c r="H7" i="46"/>
  <c r="M7" i="46"/>
  <c r="N7" i="46"/>
  <c r="H6" i="46"/>
  <c r="M6" i="46"/>
  <c r="N6" i="46"/>
  <c r="H16" i="43"/>
  <c r="M16" i="43"/>
  <c r="N16" i="43"/>
  <c r="H14" i="44"/>
  <c r="M14" i="44"/>
  <c r="N14" i="44"/>
  <c r="H24" i="45"/>
  <c r="M24" i="45"/>
  <c r="N24" i="45"/>
  <c r="H23" i="45"/>
  <c r="M23" i="45"/>
  <c r="N23" i="45"/>
  <c r="H22" i="45"/>
  <c r="M22" i="45"/>
  <c r="N22" i="45"/>
  <c r="H21" i="45"/>
  <c r="M21" i="45"/>
  <c r="N21" i="45"/>
  <c r="H20" i="45"/>
  <c r="M20" i="45"/>
  <c r="N20" i="45"/>
  <c r="H19" i="45"/>
  <c r="M19" i="45"/>
  <c r="N19" i="45"/>
  <c r="H18" i="45"/>
  <c r="M18" i="45"/>
  <c r="N18" i="45"/>
  <c r="H17" i="45"/>
  <c r="M17" i="45"/>
  <c r="N17" i="45"/>
  <c r="H16" i="45"/>
  <c r="M16" i="45"/>
  <c r="N16" i="45"/>
  <c r="H15" i="45"/>
  <c r="M15" i="45"/>
  <c r="N15" i="45"/>
  <c r="H14" i="45"/>
  <c r="M14" i="45"/>
  <c r="N14" i="45"/>
  <c r="H13" i="45"/>
  <c r="M13" i="45"/>
  <c r="N13" i="45"/>
  <c r="H12" i="45"/>
  <c r="M12" i="45"/>
  <c r="N12" i="45"/>
  <c r="H11" i="45"/>
  <c r="M11" i="45"/>
  <c r="N11" i="45"/>
  <c r="H10" i="45"/>
  <c r="M10" i="45"/>
  <c r="N10" i="45"/>
  <c r="H9" i="45"/>
  <c r="M9" i="45"/>
  <c r="N9" i="45"/>
  <c r="H8" i="45"/>
  <c r="M8" i="45"/>
  <c r="N8" i="45"/>
  <c r="H7" i="45"/>
  <c r="M7" i="45"/>
  <c r="N7" i="45"/>
  <c r="H6" i="45"/>
  <c r="M6" i="45"/>
  <c r="N6" i="45"/>
  <c r="H22" i="44"/>
  <c r="M22" i="44"/>
  <c r="N22" i="44"/>
  <c r="H21" i="44"/>
  <c r="M21" i="44"/>
  <c r="N21" i="44"/>
  <c r="H20" i="44"/>
  <c r="M20" i="44"/>
  <c r="N20" i="44"/>
  <c r="H19" i="44"/>
  <c r="M19" i="44"/>
  <c r="N19" i="44"/>
  <c r="H18" i="44"/>
  <c r="M18" i="44"/>
  <c r="N18" i="44"/>
  <c r="H17" i="44"/>
  <c r="M17" i="44"/>
  <c r="N17" i="44"/>
  <c r="H16" i="44"/>
  <c r="M16" i="44"/>
  <c r="N16" i="44"/>
  <c r="H15" i="44"/>
  <c r="M15" i="44"/>
  <c r="N15" i="44"/>
  <c r="H13" i="44"/>
  <c r="M13" i="44"/>
  <c r="N13" i="44"/>
  <c r="H12" i="44"/>
  <c r="M12" i="44"/>
  <c r="N12" i="44"/>
  <c r="H11" i="44"/>
  <c r="M11" i="44"/>
  <c r="N11" i="44"/>
  <c r="H10" i="44"/>
  <c r="M10" i="44"/>
  <c r="N10" i="44"/>
  <c r="H8" i="44"/>
  <c r="M8" i="44"/>
  <c r="N8" i="44"/>
  <c r="H7" i="44"/>
  <c r="M7" i="44"/>
  <c r="N7" i="44"/>
  <c r="H6" i="44"/>
  <c r="M6" i="44"/>
  <c r="N6" i="44"/>
  <c r="H25" i="43"/>
  <c r="M25" i="43"/>
  <c r="N25" i="43"/>
  <c r="H24" i="43"/>
  <c r="M24" i="43"/>
  <c r="N24" i="43"/>
  <c r="H23" i="43"/>
  <c r="M23" i="43"/>
  <c r="N23" i="43"/>
  <c r="H22" i="43"/>
  <c r="M22" i="43"/>
  <c r="N22" i="43"/>
  <c r="H21" i="43"/>
  <c r="M21" i="43"/>
  <c r="N21" i="43"/>
  <c r="H20" i="43"/>
  <c r="M20" i="43"/>
  <c r="N20" i="43"/>
  <c r="H19" i="43"/>
  <c r="M19" i="43"/>
  <c r="N19" i="43"/>
  <c r="H18" i="43"/>
  <c r="M18" i="43"/>
  <c r="N18" i="43"/>
  <c r="H17" i="43"/>
  <c r="M17" i="43"/>
  <c r="N17" i="43"/>
  <c r="H15" i="43"/>
  <c r="M15" i="43"/>
  <c r="N15" i="43"/>
  <c r="H14" i="43"/>
  <c r="M14" i="43"/>
  <c r="N14" i="43"/>
  <c r="H13" i="43"/>
  <c r="M13" i="43"/>
  <c r="N13" i="43"/>
  <c r="H12" i="43"/>
  <c r="M12" i="43"/>
  <c r="N12" i="43"/>
  <c r="H11" i="43"/>
  <c r="M11" i="43"/>
  <c r="N11" i="43"/>
  <c r="H10" i="43"/>
  <c r="M10" i="43"/>
  <c r="N10" i="43"/>
  <c r="H7" i="43"/>
  <c r="M7" i="43"/>
  <c r="N7" i="43"/>
  <c r="H25" i="42"/>
  <c r="M25" i="42"/>
  <c r="N25" i="42"/>
  <c r="H24" i="42"/>
  <c r="M24" i="42"/>
  <c r="N24" i="42"/>
  <c r="H23" i="42"/>
  <c r="M23" i="42"/>
  <c r="N23" i="42"/>
  <c r="H22" i="42"/>
  <c r="M22" i="42"/>
  <c r="N22" i="42"/>
  <c r="H21" i="42"/>
  <c r="M21" i="42"/>
  <c r="N21" i="42"/>
  <c r="H20" i="42"/>
  <c r="M20" i="42"/>
  <c r="N20" i="42"/>
  <c r="H19" i="42"/>
  <c r="M19" i="42"/>
  <c r="N19" i="42"/>
  <c r="H18" i="42"/>
  <c r="M18" i="42"/>
  <c r="N18" i="42"/>
  <c r="H17" i="42"/>
  <c r="M17" i="42"/>
  <c r="N17" i="42"/>
  <c r="H16" i="42"/>
  <c r="M16" i="42"/>
  <c r="N16" i="42"/>
  <c r="H15" i="42"/>
  <c r="M15" i="42"/>
  <c r="N15" i="42"/>
  <c r="H14" i="42"/>
  <c r="M14" i="42"/>
  <c r="N14" i="42"/>
  <c r="H13" i="42"/>
  <c r="M13" i="42"/>
  <c r="N13" i="42"/>
  <c r="H12" i="42"/>
  <c r="M12" i="42"/>
  <c r="N12" i="42"/>
  <c r="H11" i="42"/>
  <c r="M11" i="42"/>
  <c r="N11" i="42"/>
  <c r="H10" i="42"/>
  <c r="M10" i="42"/>
  <c r="N10" i="42"/>
  <c r="K25" i="38"/>
  <c r="C25" i="38"/>
  <c r="K9" i="38"/>
  <c r="C9" i="38"/>
  <c r="K17" i="38"/>
  <c r="C17" i="38"/>
  <c r="K1" i="38"/>
  <c r="C1" i="38"/>
  <c r="F11" i="38"/>
  <c r="G11" i="38"/>
  <c r="E11" i="38"/>
  <c r="D11" i="38"/>
  <c r="A11" i="38"/>
  <c r="F12" i="38"/>
  <c r="G12" i="38"/>
  <c r="E12" i="38"/>
  <c r="D12" i="38"/>
  <c r="A12" i="38"/>
  <c r="F13" i="38"/>
  <c r="G13" i="38"/>
  <c r="E13" i="38"/>
  <c r="D13" i="38"/>
  <c r="A13" i="38"/>
  <c r="F14" i="38"/>
  <c r="G14" i="38"/>
  <c r="E14" i="38"/>
  <c r="D14" i="38"/>
  <c r="A14" i="38"/>
  <c r="F15" i="38"/>
  <c r="G15" i="38"/>
  <c r="E15" i="38"/>
  <c r="D15" i="38"/>
  <c r="A15" i="38"/>
  <c r="N3" i="38"/>
  <c r="O3" i="38"/>
  <c r="M3" i="38"/>
  <c r="L3" i="38"/>
  <c r="I3" i="38"/>
  <c r="N4" i="38"/>
  <c r="O4" i="38"/>
  <c r="M4" i="38"/>
  <c r="L4" i="38"/>
  <c r="I4" i="38"/>
  <c r="N5" i="38"/>
  <c r="O5" i="38"/>
  <c r="M5" i="38"/>
  <c r="L5" i="38"/>
  <c r="I5" i="38"/>
  <c r="N6" i="38"/>
  <c r="O6" i="38"/>
  <c r="M6" i="38"/>
  <c r="L6" i="38"/>
  <c r="I6" i="38"/>
  <c r="N7" i="38"/>
  <c r="O7" i="38"/>
  <c r="M7" i="38"/>
  <c r="L7" i="38"/>
  <c r="I7" i="38"/>
  <c r="K7" i="38"/>
  <c r="K6" i="38"/>
  <c r="K3" i="38"/>
  <c r="K4" i="38"/>
  <c r="K5" i="38"/>
  <c r="J7" i="38"/>
  <c r="J6" i="38"/>
  <c r="J3" i="38"/>
  <c r="J4" i="38"/>
  <c r="J5" i="38"/>
  <c r="N1" i="38"/>
  <c r="N11" i="38"/>
  <c r="O11" i="38"/>
  <c r="M11" i="38"/>
  <c r="L11" i="38"/>
  <c r="I11" i="38"/>
  <c r="N12" i="38"/>
  <c r="O12" i="38"/>
  <c r="M12" i="38"/>
  <c r="L12" i="38"/>
  <c r="I12" i="38"/>
  <c r="N13" i="38"/>
  <c r="O13" i="38"/>
  <c r="M13" i="38"/>
  <c r="L13" i="38"/>
  <c r="I13" i="38"/>
  <c r="N14" i="38"/>
  <c r="O14" i="38"/>
  <c r="M14" i="38"/>
  <c r="L14" i="38"/>
  <c r="I14" i="38"/>
  <c r="N15" i="38"/>
  <c r="O15" i="38"/>
  <c r="M15" i="38"/>
  <c r="L15" i="38"/>
  <c r="I15" i="38"/>
  <c r="K15" i="38"/>
  <c r="K14" i="38"/>
  <c r="K12" i="38"/>
  <c r="K11" i="38"/>
  <c r="K13" i="38"/>
  <c r="J15" i="38"/>
  <c r="J14" i="38"/>
  <c r="J12" i="38"/>
  <c r="J11" i="38"/>
  <c r="J13" i="38"/>
  <c r="N9" i="38"/>
  <c r="N17" i="38"/>
  <c r="N19" i="38"/>
  <c r="O19" i="38"/>
  <c r="M19" i="38"/>
  <c r="L19" i="38"/>
  <c r="I19" i="38"/>
  <c r="N20" i="38"/>
  <c r="O20" i="38"/>
  <c r="M20" i="38"/>
  <c r="L20" i="38"/>
  <c r="I20" i="38"/>
  <c r="N21" i="38"/>
  <c r="O21" i="38"/>
  <c r="M21" i="38"/>
  <c r="L21" i="38"/>
  <c r="I21" i="38"/>
  <c r="N22" i="38"/>
  <c r="O22" i="38"/>
  <c r="M22" i="38"/>
  <c r="L22" i="38"/>
  <c r="I22" i="38"/>
  <c r="N23" i="38"/>
  <c r="O23" i="38"/>
  <c r="M23" i="38"/>
  <c r="L23" i="38"/>
  <c r="I23" i="38"/>
  <c r="K23" i="38"/>
  <c r="K21" i="38"/>
  <c r="K22" i="38"/>
  <c r="K19" i="38"/>
  <c r="K20" i="38"/>
  <c r="J23" i="38"/>
  <c r="J21" i="38"/>
  <c r="J22" i="38"/>
  <c r="J19" i="38"/>
  <c r="J20" i="38"/>
  <c r="N27" i="38"/>
  <c r="O27" i="38"/>
  <c r="M27" i="38"/>
  <c r="L27" i="38"/>
  <c r="I27" i="38"/>
  <c r="N28" i="38"/>
  <c r="O28" i="38"/>
  <c r="M28" i="38"/>
  <c r="L28" i="38"/>
  <c r="I28" i="38"/>
  <c r="N29" i="38"/>
  <c r="O29" i="38"/>
  <c r="M29" i="38"/>
  <c r="L29" i="38"/>
  <c r="I29" i="38"/>
  <c r="N30" i="38"/>
  <c r="O30" i="38"/>
  <c r="M30" i="38"/>
  <c r="L30" i="38"/>
  <c r="I30" i="38"/>
  <c r="N31" i="38"/>
  <c r="O31" i="38"/>
  <c r="M31" i="38"/>
  <c r="L31" i="38"/>
  <c r="I31" i="38"/>
  <c r="K29" i="38"/>
  <c r="K30" i="38"/>
  <c r="K27" i="38"/>
  <c r="K28" i="38"/>
  <c r="K31" i="38"/>
  <c r="J29" i="38"/>
  <c r="J30" i="38"/>
  <c r="J27" i="38"/>
  <c r="J28" i="38"/>
  <c r="J31" i="38"/>
  <c r="N25" i="38"/>
  <c r="F27" i="38"/>
  <c r="G27" i="38"/>
  <c r="E27" i="38"/>
  <c r="D27" i="38"/>
  <c r="A27" i="38"/>
  <c r="F28" i="38"/>
  <c r="G28" i="38"/>
  <c r="E28" i="38"/>
  <c r="D28" i="38"/>
  <c r="A28" i="38"/>
  <c r="F29" i="38"/>
  <c r="G29" i="38"/>
  <c r="E29" i="38"/>
  <c r="D29" i="38"/>
  <c r="A29" i="38"/>
  <c r="F30" i="38"/>
  <c r="G30" i="38"/>
  <c r="E30" i="38"/>
  <c r="D30" i="38"/>
  <c r="A30" i="38"/>
  <c r="F31" i="38"/>
  <c r="G31" i="38"/>
  <c r="E31" i="38"/>
  <c r="D31" i="38"/>
  <c r="A31" i="38"/>
  <c r="C29" i="38"/>
  <c r="C30" i="38"/>
  <c r="C27" i="38"/>
  <c r="C28" i="38"/>
  <c r="C31" i="38"/>
  <c r="B29" i="38"/>
  <c r="B30" i="38"/>
  <c r="B27" i="38"/>
  <c r="B28" i="38"/>
  <c r="B31" i="38"/>
  <c r="F25" i="38"/>
  <c r="F19" i="38"/>
  <c r="G19" i="38"/>
  <c r="E19" i="38"/>
  <c r="D19" i="38"/>
  <c r="A19" i="38"/>
  <c r="F20" i="38"/>
  <c r="G20" i="38"/>
  <c r="E20" i="38"/>
  <c r="D20" i="38"/>
  <c r="A20" i="38"/>
  <c r="F21" i="38"/>
  <c r="G21" i="38"/>
  <c r="E21" i="38"/>
  <c r="D21" i="38"/>
  <c r="A21" i="38"/>
  <c r="F22" i="38"/>
  <c r="G22" i="38"/>
  <c r="E22" i="38"/>
  <c r="D22" i="38"/>
  <c r="A22" i="38"/>
  <c r="F23" i="38"/>
  <c r="G23" i="38"/>
  <c r="E23" i="38"/>
  <c r="D23" i="38"/>
  <c r="A23" i="38"/>
  <c r="C22" i="38"/>
  <c r="C19" i="38"/>
  <c r="C20" i="38"/>
  <c r="C23" i="38"/>
  <c r="C21" i="38"/>
  <c r="B22" i="38"/>
  <c r="B19" i="38"/>
  <c r="B20" i="38"/>
  <c r="B23" i="38"/>
  <c r="B21" i="38"/>
  <c r="F17" i="38"/>
  <c r="C14" i="38"/>
  <c r="C11" i="38"/>
  <c r="C12" i="38"/>
  <c r="C15" i="38"/>
  <c r="C13" i="38"/>
  <c r="B14" i="38"/>
  <c r="B11" i="38"/>
  <c r="B12" i="38"/>
  <c r="B15" i="38"/>
  <c r="B13" i="38"/>
  <c r="F3" i="38"/>
  <c r="G3" i="38"/>
  <c r="E3" i="38"/>
  <c r="D3" i="38"/>
  <c r="A3" i="38"/>
  <c r="F4" i="38"/>
  <c r="G4" i="38"/>
  <c r="E4" i="38"/>
  <c r="D4" i="38"/>
  <c r="A4" i="38"/>
  <c r="F5" i="38"/>
  <c r="G5" i="38"/>
  <c r="E5" i="38"/>
  <c r="D5" i="38"/>
  <c r="A5" i="38"/>
  <c r="F6" i="38"/>
  <c r="G6" i="38"/>
  <c r="E6" i="38"/>
  <c r="D6" i="38"/>
  <c r="A6" i="38"/>
  <c r="F7" i="38"/>
  <c r="G7" i="38"/>
  <c r="E7" i="38"/>
  <c r="D7" i="38"/>
  <c r="A7" i="38"/>
  <c r="C6" i="38"/>
  <c r="C4" i="38"/>
  <c r="C5" i="38"/>
  <c r="C7" i="38"/>
  <c r="C3" i="38"/>
  <c r="B6" i="38"/>
  <c r="B4" i="38"/>
  <c r="B5" i="38"/>
  <c r="B7" i="38"/>
  <c r="B3" i="38"/>
  <c r="F9" i="38"/>
  <c r="F1" i="38"/>
  <c r="J25" i="38"/>
  <c r="B25" i="38"/>
  <c r="J17" i="38"/>
  <c r="B17" i="38"/>
  <c r="J9" i="38"/>
  <c r="J1" i="38"/>
</calcChain>
</file>

<file path=xl/sharedStrings.xml><?xml version="1.0" encoding="utf-8"?>
<sst xmlns="http://schemas.openxmlformats.org/spreadsheetml/2006/main" count="162" uniqueCount="63">
  <si>
    <t>CLUB N°1</t>
  </si>
  <si>
    <t>NOMS</t>
  </si>
  <si>
    <t>série 1</t>
  </si>
  <si>
    <t>série 2</t>
  </si>
  <si>
    <t>série 3</t>
  </si>
  <si>
    <t>POINTS</t>
  </si>
  <si>
    <t>CLUB N°2</t>
  </si>
  <si>
    <t>Nom</t>
  </si>
  <si>
    <t>Séries</t>
  </si>
  <si>
    <t>Total</t>
  </si>
  <si>
    <t>CLUB</t>
  </si>
  <si>
    <t>N° club</t>
  </si>
  <si>
    <t>Tireur 1 Féminin</t>
  </si>
  <si>
    <t>Tireur 2 Masculin</t>
  </si>
  <si>
    <t xml:space="preserve">Total 
Equipe </t>
  </si>
  <si>
    <t xml:space="preserve">Place </t>
  </si>
  <si>
    <t>FICHIER DE SAISIE - QUALIFICATION POUR LE CHAMPIONNAT DE FRANCE</t>
  </si>
  <si>
    <t xml:space="preserve">EQUIPE MIXTE - CARABINE 10 M - ADULTES </t>
  </si>
  <si>
    <t xml:space="preserve">LIGUE : </t>
  </si>
  <si>
    <t xml:space="preserve">EQUIPE MIXTE - CARABINE 10 M - JEUNES </t>
  </si>
  <si>
    <t xml:space="preserve">EQUIPE MIXTE - PISTOLET 10 M - ADULTES </t>
  </si>
  <si>
    <t xml:space="preserve">EQUIPE MIXTE - PISTOLET 10 M - JEUNES </t>
  </si>
  <si>
    <t xml:space="preserve">EQUIPE MIXTE - ARBALETE MATCH 10 M </t>
  </si>
  <si>
    <t>ALAT</t>
  </si>
  <si>
    <t>MAYOT Tiphaine</t>
  </si>
  <si>
    <t>LAUNAY Alois</t>
  </si>
  <si>
    <t>BTCL</t>
  </si>
  <si>
    <t>ROSSI Michèle</t>
  </si>
  <si>
    <t>KAUFFMANN Guy</t>
  </si>
  <si>
    <t>ASPLTir</t>
  </si>
  <si>
    <t>COUTURIER Sylvie</t>
  </si>
  <si>
    <t>SAFFROY Aurélien</t>
  </si>
  <si>
    <t>USO</t>
  </si>
  <si>
    <t>LANDIM MONTERO Frédérique</t>
  </si>
  <si>
    <t>VEILLE Amaury</t>
  </si>
  <si>
    <t>CTB</t>
  </si>
  <si>
    <t>RAUNIER Aurore</t>
  </si>
  <si>
    <t>KICHENAMA Raphaël</t>
  </si>
  <si>
    <t>STSM</t>
  </si>
  <si>
    <t>DURAND Juliette</t>
  </si>
  <si>
    <t>SEST</t>
  </si>
  <si>
    <t>COTTEL Agnès</t>
  </si>
  <si>
    <t>BONELLI Angélique</t>
  </si>
  <si>
    <t>DELAYE Olivier</t>
  </si>
  <si>
    <t>QUINSON Françoise</t>
  </si>
  <si>
    <t>SOUVIGNET-CHERKI Cléa</t>
  </si>
  <si>
    <t>DELAYE Lou-Ann</t>
  </si>
  <si>
    <t>DELAYE Florian</t>
  </si>
  <si>
    <t>STBB</t>
  </si>
  <si>
    <t>LACROIX Lauriane</t>
  </si>
  <si>
    <t>MARAIS Alexix</t>
  </si>
  <si>
    <t>VENET Léna</t>
  </si>
  <si>
    <t>DHONT Hugo</t>
  </si>
  <si>
    <t>CANTON Anne-Alice</t>
  </si>
  <si>
    <t>BUIRON Jean-Baptiste</t>
  </si>
  <si>
    <t>MELLION Inès</t>
  </si>
  <si>
    <t>MARECHAL Jessy</t>
  </si>
  <si>
    <t>SOUVIGNET-CHERKI Yaël</t>
  </si>
  <si>
    <t>MENNILLO Ida</t>
  </si>
  <si>
    <t>HENRY Arnaud</t>
  </si>
  <si>
    <t>POPIER Théo</t>
  </si>
  <si>
    <t xml:space="preserve">LIGUE : LYONNAIS </t>
  </si>
  <si>
    <t>LIGUE : LYONNAIS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</si>
</sst>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\.##\.###"/>
    <numFmt numFmtId="165" formatCode="0.000000000"/>
    <numFmt numFmtId="166" formatCode="0.0000000000"/>
  </numFmts>
  <fonts count="14">
    <font>
      <sz val="10"/>
      <name val="Verdana"/>
    </font>
    <font>
      <sz val="12"/>
      <name val="Arial"/>
      <family val="2"/>
    </font>
    <font>
      <sz val="16"/>
      <name val="Arial Narrow"/>
      <family val="2"/>
    </font>
    <font>
      <u/>
      <sz val="10"/>
      <color theme="11"/>
      <name val="Verdana"/>
      <family val="2"/>
    </font>
    <font>
      <sz val="14"/>
      <name val="Arial Narrow"/>
      <family val="2"/>
    </font>
    <font>
      <b/>
      <sz val="28"/>
      <name val="Helvetica Neue"/>
      <family val="2"/>
    </font>
    <font>
      <b/>
      <sz val="32"/>
      <name val="Helvetica Neue"/>
      <family val="2"/>
    </font>
    <font>
      <b/>
      <sz val="30"/>
      <name val="Helvetica Neue"/>
      <family val="2"/>
    </font>
    <font>
      <b/>
      <sz val="40"/>
      <color theme="0"/>
      <name val="Helvetica Neue"/>
      <family val="2"/>
    </font>
    <font>
      <u/>
      <sz val="10"/>
      <color theme="10"/>
      <name val="Verdana"/>
      <family val="2"/>
    </font>
    <font>
      <b/>
      <sz val="72"/>
      <color theme="0"/>
      <name val="Helvetica Neue"/>
      <family val="2"/>
    </font>
    <font>
      <sz val="8"/>
      <name val="Verdana"/>
      <family val="2"/>
    </font>
    <font>
      <b/>
      <sz val="40"/>
      <name val="Helvetica Neue"/>
      <family val="2"/>
    </font>
    <font>
      <b/>
      <sz val="48"/>
      <color theme="0"/>
      <name val="Helvetica Neue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auto="1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auto="1"/>
      </right>
      <top style="thin">
        <color theme="0" tint="-0.499984740745262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auto="1"/>
      </right>
      <top/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auto="1"/>
      </left>
      <right/>
      <top/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auto="1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auto="1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6" fillId="0" borderId="18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NumberFormat="1" applyFont="1" applyFill="1" applyBorder="1" applyAlignment="1" applyProtection="1">
      <alignment horizontal="center" vertical="center"/>
      <protection locked="0"/>
    </xf>
    <xf numFmtId="0" fontId="6" fillId="0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22" xfId="0" applyNumberFormat="1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8" fillId="3" borderId="28" xfId="0" applyNumberFormat="1" applyFont="1" applyFill="1" applyBorder="1" applyAlignment="1">
      <alignment horizontal="center" vertical="center"/>
    </xf>
    <xf numFmtId="0" fontId="8" fillId="3" borderId="29" xfId="0" applyNumberFormat="1" applyFont="1" applyFill="1" applyBorder="1" applyAlignment="1">
      <alignment horizontal="center" vertical="center"/>
    </xf>
    <xf numFmtId="0" fontId="6" fillId="0" borderId="31" xfId="0" applyNumberFormat="1" applyFont="1" applyFill="1" applyBorder="1" applyAlignment="1" applyProtection="1">
      <alignment horizontal="center" vertical="center"/>
      <protection locked="0"/>
    </xf>
    <xf numFmtId="0" fontId="6" fillId="0" borderId="32" xfId="0" applyNumberFormat="1" applyFont="1" applyFill="1" applyBorder="1" applyAlignment="1" applyProtection="1">
      <alignment horizontal="center" vertical="center"/>
      <protection locked="0"/>
    </xf>
    <xf numFmtId="0" fontId="6" fillId="0" borderId="33" xfId="0" applyNumberFormat="1" applyFont="1" applyFill="1" applyBorder="1" applyAlignment="1" applyProtection="1">
      <alignment horizontal="center" vertical="center"/>
      <protection locked="0"/>
    </xf>
    <xf numFmtId="0" fontId="8" fillId="3" borderId="35" xfId="0" applyNumberFormat="1" applyFont="1" applyFill="1" applyBorder="1" applyAlignment="1">
      <alignment horizontal="center" vertical="center"/>
    </xf>
    <xf numFmtId="0" fontId="8" fillId="3" borderId="36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7" fillId="0" borderId="40" xfId="0" applyFont="1" applyFill="1" applyBorder="1" applyAlignment="1" applyProtection="1">
      <alignment horizontal="center" vertical="center"/>
      <protection locked="0"/>
    </xf>
    <xf numFmtId="0" fontId="7" fillId="0" borderId="41" xfId="0" applyFont="1" applyFill="1" applyBorder="1" applyAlignment="1" applyProtection="1">
      <alignment horizontal="center" vertical="center"/>
      <protection locked="0"/>
    </xf>
    <xf numFmtId="0" fontId="7" fillId="0" borderId="42" xfId="0" applyFont="1" applyFill="1" applyBorder="1" applyAlignment="1" applyProtection="1">
      <alignment horizontal="center" vertical="center"/>
      <protection locked="0"/>
    </xf>
    <xf numFmtId="164" fontId="7" fillId="0" borderId="44" xfId="0" applyNumberFormat="1" applyFont="1" applyFill="1" applyBorder="1" applyAlignment="1" applyProtection="1">
      <alignment horizontal="center" vertical="center"/>
      <protection locked="0"/>
    </xf>
    <xf numFmtId="164" fontId="7" fillId="0" borderId="45" xfId="0" applyNumberFormat="1" applyFont="1" applyFill="1" applyBorder="1" applyAlignment="1" applyProtection="1">
      <alignment horizontal="center" vertical="center"/>
      <protection locked="0"/>
    </xf>
    <xf numFmtId="164" fontId="7" fillId="0" borderId="46" xfId="0" applyNumberFormat="1" applyFont="1" applyFill="1" applyBorder="1" applyAlignment="1" applyProtection="1">
      <alignment horizontal="center" vertical="center"/>
      <protection locked="0"/>
    </xf>
    <xf numFmtId="0" fontId="8" fillId="3" borderId="42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8" xfId="0" applyNumberFormat="1" applyFont="1" applyFill="1" applyBorder="1" applyAlignment="1">
      <alignment horizontal="center" vertical="center"/>
    </xf>
    <xf numFmtId="0" fontId="8" fillId="4" borderId="29" xfId="0" applyNumberFormat="1" applyFont="1" applyFill="1" applyBorder="1" applyAlignment="1">
      <alignment horizontal="center" vertical="center"/>
    </xf>
    <xf numFmtId="0" fontId="8" fillId="4" borderId="35" xfId="0" applyNumberFormat="1" applyFont="1" applyFill="1" applyBorder="1" applyAlignment="1">
      <alignment horizontal="center" vertical="center"/>
    </xf>
    <xf numFmtId="0" fontId="8" fillId="4" borderId="36" xfId="0" applyNumberFormat="1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</cellXfs>
  <cellStyles count="54">
    <cellStyle name="Lien hypertexte" xfId="50" builtinId="8" hidden="1"/>
    <cellStyle name="Lien hypertexte" xfId="52" builtinId="8" hidden="1"/>
    <cellStyle name="Lien hypertexte visité" xfId="1" builtinId="9" hidden="1"/>
    <cellStyle name="Lien hypertexte visité" xfId="2" builtinId="9" hidden="1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5"/>
  <sheetViews>
    <sheetView tabSelected="1" zoomScale="30" zoomScaleNormal="30" zoomScalePageLayoutView="50" workbookViewId="0">
      <selection activeCell="B3" sqref="B3:N3"/>
    </sheetView>
  </sheetViews>
  <sheetFormatPr baseColWidth="10" defaultColWidth="10.81640625" defaultRowHeight="40.200000000000003"/>
  <cols>
    <col min="1" max="1" width="27.453125" style="10" customWidth="1"/>
    <col min="2" max="2" width="64" style="15" bestFit="1" customWidth="1"/>
    <col min="3" max="3" width="33.81640625" style="15" customWidth="1"/>
    <col min="4" max="4" width="73" style="15" bestFit="1" customWidth="1"/>
    <col min="5" max="7" width="20.1796875" style="11" customWidth="1"/>
    <col min="8" max="8" width="26" style="11" customWidth="1"/>
    <col min="9" max="9" width="77.36328125" style="16" bestFit="1" customWidth="1"/>
    <col min="10" max="12" width="20.1796875" style="11" customWidth="1"/>
    <col min="13" max="13" width="26" style="11" customWidth="1"/>
    <col min="14" max="14" width="33" style="11" bestFit="1" customWidth="1"/>
    <col min="15" max="20" width="14.81640625" style="10" customWidth="1"/>
    <col min="21" max="16384" width="10.81640625" style="10"/>
  </cols>
  <sheetData>
    <row r="1" spans="1:14" ht="99" customHeight="1">
      <c r="B1" s="63" t="s">
        <v>16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5"/>
    </row>
    <row r="2" spans="1:14" ht="99" customHeight="1" thickBot="1">
      <c r="B2" s="66" t="s">
        <v>17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</row>
    <row r="3" spans="1:14" ht="99" customHeight="1" thickBot="1">
      <c r="B3" s="69" t="s">
        <v>61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1"/>
    </row>
    <row r="4" spans="1:14" s="38" customFormat="1" ht="64.05" customHeight="1">
      <c r="A4" s="72" t="s">
        <v>15</v>
      </c>
      <c r="B4" s="74" t="s">
        <v>10</v>
      </c>
      <c r="C4" s="76" t="s">
        <v>11</v>
      </c>
      <c r="D4" s="37" t="s">
        <v>7</v>
      </c>
      <c r="E4" s="78" t="s">
        <v>8</v>
      </c>
      <c r="F4" s="78"/>
      <c r="G4" s="79"/>
      <c r="H4" s="80" t="s">
        <v>9</v>
      </c>
      <c r="I4" s="37" t="s">
        <v>7</v>
      </c>
      <c r="J4" s="74" t="s">
        <v>8</v>
      </c>
      <c r="K4" s="74"/>
      <c r="L4" s="82"/>
      <c r="M4" s="80" t="s">
        <v>9</v>
      </c>
      <c r="N4" s="61" t="s">
        <v>14</v>
      </c>
    </row>
    <row r="5" spans="1:14" s="38" customFormat="1" ht="72" customHeight="1" thickBot="1">
      <c r="A5" s="73"/>
      <c r="B5" s="75"/>
      <c r="C5" s="77"/>
      <c r="D5" s="45" t="s">
        <v>12</v>
      </c>
      <c r="E5" s="46">
        <v>1</v>
      </c>
      <c r="F5" s="46">
        <v>2</v>
      </c>
      <c r="G5" s="47">
        <v>3</v>
      </c>
      <c r="H5" s="81"/>
      <c r="I5" s="45" t="s">
        <v>13</v>
      </c>
      <c r="J5" s="48">
        <v>1</v>
      </c>
      <c r="K5" s="48">
        <v>2</v>
      </c>
      <c r="L5" s="49">
        <v>3</v>
      </c>
      <c r="M5" s="81"/>
      <c r="N5" s="62"/>
    </row>
    <row r="6" spans="1:14" s="38" customFormat="1" ht="99" customHeight="1">
      <c r="A6" s="20">
        <v>1</v>
      </c>
      <c r="B6" s="14">
        <v>1342110</v>
      </c>
      <c r="C6" s="43" t="s">
        <v>40</v>
      </c>
      <c r="D6" s="28" t="s">
        <v>42</v>
      </c>
      <c r="E6" s="18">
        <v>103.8</v>
      </c>
      <c r="F6" s="18">
        <v>99.5</v>
      </c>
      <c r="G6" s="25">
        <v>101.9</v>
      </c>
      <c r="H6" s="30">
        <f t="shared" ref="H6:H9" si="0">SUM(E6:G6)</f>
        <v>305.20000000000005</v>
      </c>
      <c r="I6" s="28" t="s">
        <v>44</v>
      </c>
      <c r="J6" s="18">
        <v>96.4</v>
      </c>
      <c r="K6" s="18">
        <v>94.4</v>
      </c>
      <c r="L6" s="33">
        <v>98.2</v>
      </c>
      <c r="M6" s="30">
        <f t="shared" ref="M6:M9" si="1">SUM(J6:L6)</f>
        <v>289</v>
      </c>
      <c r="N6" s="35">
        <f t="shared" ref="N6:N9" si="2">SUM(H6+M6)</f>
        <v>594.20000000000005</v>
      </c>
    </row>
    <row r="7" spans="1:14" s="38" customFormat="1" ht="99" customHeight="1">
      <c r="A7" s="20">
        <v>2</v>
      </c>
      <c r="B7" s="14">
        <v>1342110</v>
      </c>
      <c r="C7" s="43" t="s">
        <v>40</v>
      </c>
      <c r="D7" s="40" t="s">
        <v>41</v>
      </c>
      <c r="E7" s="18">
        <v>96.4</v>
      </c>
      <c r="F7" s="18">
        <v>99.6</v>
      </c>
      <c r="G7" s="25">
        <v>100.5</v>
      </c>
      <c r="H7" s="30">
        <f t="shared" si="0"/>
        <v>296.5</v>
      </c>
      <c r="I7" s="28" t="s">
        <v>43</v>
      </c>
      <c r="J7" s="18">
        <v>96.9</v>
      </c>
      <c r="K7" s="18">
        <v>99.1</v>
      </c>
      <c r="L7" s="33">
        <v>98.8</v>
      </c>
      <c r="M7" s="30">
        <f t="shared" si="1"/>
        <v>294.8</v>
      </c>
      <c r="N7" s="35">
        <f t="shared" si="2"/>
        <v>591.29999999999995</v>
      </c>
    </row>
    <row r="8" spans="1:14" s="38" customFormat="1" ht="99" customHeight="1">
      <c r="A8" s="20">
        <v>3</v>
      </c>
      <c r="B8" s="14">
        <v>1301117</v>
      </c>
      <c r="C8" s="43" t="s">
        <v>48</v>
      </c>
      <c r="D8" s="40" t="s">
        <v>49</v>
      </c>
      <c r="E8" s="18">
        <v>93.2</v>
      </c>
      <c r="F8" s="18">
        <v>98</v>
      </c>
      <c r="G8" s="25">
        <v>99.8</v>
      </c>
      <c r="H8" s="30">
        <f t="shared" si="0"/>
        <v>291</v>
      </c>
      <c r="I8" s="28" t="s">
        <v>50</v>
      </c>
      <c r="J8" s="18">
        <v>97.6</v>
      </c>
      <c r="K8" s="18">
        <v>101.7</v>
      </c>
      <c r="L8" s="33">
        <v>99.8</v>
      </c>
      <c r="M8" s="30">
        <f t="shared" si="1"/>
        <v>299.10000000000002</v>
      </c>
      <c r="N8" s="35">
        <f t="shared" si="2"/>
        <v>590.1</v>
      </c>
    </row>
    <row r="9" spans="1:14" s="38" customFormat="1" ht="99" customHeight="1">
      <c r="A9" s="20">
        <v>4</v>
      </c>
      <c r="B9" s="14">
        <v>1369050</v>
      </c>
      <c r="C9" s="43" t="s">
        <v>35</v>
      </c>
      <c r="D9" s="40" t="s">
        <v>36</v>
      </c>
      <c r="E9" s="18">
        <v>92.9</v>
      </c>
      <c r="F9" s="18">
        <v>99.1</v>
      </c>
      <c r="G9" s="25">
        <v>98</v>
      </c>
      <c r="H9" s="30">
        <f t="shared" si="0"/>
        <v>290</v>
      </c>
      <c r="I9" s="28" t="s">
        <v>37</v>
      </c>
      <c r="J9" s="18">
        <v>91.9</v>
      </c>
      <c r="K9" s="18">
        <v>95.6</v>
      </c>
      <c r="L9" s="33">
        <v>92.2</v>
      </c>
      <c r="M9" s="30">
        <f t="shared" si="1"/>
        <v>279.7</v>
      </c>
      <c r="N9" s="35">
        <f t="shared" si="2"/>
        <v>569.70000000000005</v>
      </c>
    </row>
    <row r="10" spans="1:14" s="13" customFormat="1" ht="99" customHeight="1">
      <c r="A10" s="19">
        <v>5</v>
      </c>
      <c r="B10" s="12">
        <v>1301080</v>
      </c>
      <c r="C10" s="42" t="s">
        <v>32</v>
      </c>
      <c r="D10" s="39" t="s">
        <v>33</v>
      </c>
      <c r="E10" s="17">
        <v>90.5</v>
      </c>
      <c r="F10" s="17">
        <v>94</v>
      </c>
      <c r="G10" s="24">
        <v>92.5</v>
      </c>
      <c r="H10" s="30">
        <f t="shared" ref="H10:H25" si="3">SUM(E10:G10)</f>
        <v>277</v>
      </c>
      <c r="I10" s="27" t="s">
        <v>34</v>
      </c>
      <c r="J10" s="17">
        <v>92.7</v>
      </c>
      <c r="K10" s="17">
        <v>89.9</v>
      </c>
      <c r="L10" s="32">
        <v>88.8</v>
      </c>
      <c r="M10" s="30">
        <f>SUM(J10:L10)</f>
        <v>271.40000000000003</v>
      </c>
      <c r="N10" s="35">
        <f t="shared" ref="N10:N25" si="4">SUM(H10+M10)</f>
        <v>548.40000000000009</v>
      </c>
    </row>
    <row r="11" spans="1:14" s="13" customFormat="1" ht="120" customHeight="1">
      <c r="A11" s="20"/>
      <c r="B11" s="14"/>
      <c r="C11" s="43"/>
      <c r="D11" s="40"/>
      <c r="E11" s="18"/>
      <c r="F11" s="18"/>
      <c r="G11" s="25"/>
      <c r="H11" s="30">
        <f t="shared" si="3"/>
        <v>0</v>
      </c>
      <c r="I11" s="28"/>
      <c r="J11" s="18"/>
      <c r="K11" s="18"/>
      <c r="L11" s="33"/>
      <c r="M11" s="30">
        <f t="shared" ref="M11:M25" si="5">SUM(J11:L11)</f>
        <v>0</v>
      </c>
      <c r="N11" s="35">
        <f t="shared" si="4"/>
        <v>0</v>
      </c>
    </row>
    <row r="12" spans="1:14" s="13" customFormat="1" ht="120" customHeight="1">
      <c r="A12" s="20"/>
      <c r="B12" s="14"/>
      <c r="C12" s="43"/>
      <c r="D12" s="40"/>
      <c r="E12" s="18"/>
      <c r="F12" s="18"/>
      <c r="G12" s="25"/>
      <c r="H12" s="30">
        <f t="shared" si="3"/>
        <v>0</v>
      </c>
      <c r="I12" s="28"/>
      <c r="J12" s="18"/>
      <c r="K12" s="18"/>
      <c r="L12" s="33"/>
      <c r="M12" s="30">
        <f t="shared" si="5"/>
        <v>0</v>
      </c>
      <c r="N12" s="35">
        <f t="shared" si="4"/>
        <v>0</v>
      </c>
    </row>
    <row r="13" spans="1:14" s="13" customFormat="1" ht="120" customHeight="1">
      <c r="A13" s="20"/>
      <c r="B13" s="14"/>
      <c r="C13" s="43"/>
      <c r="D13" s="40"/>
      <c r="E13" s="18"/>
      <c r="F13" s="18"/>
      <c r="G13" s="25"/>
      <c r="H13" s="30">
        <f t="shared" si="3"/>
        <v>0</v>
      </c>
      <c r="I13" s="28"/>
      <c r="J13" s="18"/>
      <c r="K13" s="18"/>
      <c r="L13" s="33"/>
      <c r="M13" s="30">
        <f t="shared" si="5"/>
        <v>0</v>
      </c>
      <c r="N13" s="35">
        <f t="shared" si="4"/>
        <v>0</v>
      </c>
    </row>
    <row r="14" spans="1:14" s="13" customFormat="1" ht="120" customHeight="1">
      <c r="A14" s="20"/>
      <c r="B14" s="14"/>
      <c r="C14" s="43"/>
      <c r="D14" s="40"/>
      <c r="E14" s="18"/>
      <c r="F14" s="18"/>
      <c r="G14" s="25"/>
      <c r="H14" s="30">
        <f t="shared" si="3"/>
        <v>0</v>
      </c>
      <c r="I14" s="28"/>
      <c r="J14" s="18"/>
      <c r="K14" s="18"/>
      <c r="L14" s="33"/>
      <c r="M14" s="30">
        <f t="shared" si="5"/>
        <v>0</v>
      </c>
      <c r="N14" s="35">
        <f t="shared" si="4"/>
        <v>0</v>
      </c>
    </row>
    <row r="15" spans="1:14" s="13" customFormat="1" ht="120" customHeight="1">
      <c r="A15" s="20"/>
      <c r="B15" s="14"/>
      <c r="C15" s="43"/>
      <c r="D15" s="40"/>
      <c r="E15" s="18"/>
      <c r="F15" s="18"/>
      <c r="G15" s="25"/>
      <c r="H15" s="30">
        <f t="shared" si="3"/>
        <v>0</v>
      </c>
      <c r="I15" s="28"/>
      <c r="J15" s="18"/>
      <c r="K15" s="18"/>
      <c r="L15" s="33"/>
      <c r="M15" s="30">
        <f t="shared" si="5"/>
        <v>0</v>
      </c>
      <c r="N15" s="35">
        <f t="shared" si="4"/>
        <v>0</v>
      </c>
    </row>
    <row r="16" spans="1:14" s="13" customFormat="1" ht="120" customHeight="1">
      <c r="A16" s="20"/>
      <c r="B16" s="14"/>
      <c r="C16" s="43"/>
      <c r="D16" s="40"/>
      <c r="E16" s="18"/>
      <c r="F16" s="18"/>
      <c r="G16" s="25"/>
      <c r="H16" s="30">
        <f t="shared" si="3"/>
        <v>0</v>
      </c>
      <c r="I16" s="28"/>
      <c r="J16" s="18"/>
      <c r="K16" s="18"/>
      <c r="L16" s="33"/>
      <c r="M16" s="30">
        <f t="shared" si="5"/>
        <v>0</v>
      </c>
      <c r="N16" s="35">
        <f t="shared" si="4"/>
        <v>0</v>
      </c>
    </row>
    <row r="17" spans="1:14" s="13" customFormat="1" ht="120" customHeight="1">
      <c r="A17" s="20"/>
      <c r="B17" s="14"/>
      <c r="C17" s="43"/>
      <c r="D17" s="40"/>
      <c r="E17" s="18"/>
      <c r="F17" s="18"/>
      <c r="G17" s="25"/>
      <c r="H17" s="30">
        <f t="shared" si="3"/>
        <v>0</v>
      </c>
      <c r="I17" s="28"/>
      <c r="J17" s="18"/>
      <c r="K17" s="18"/>
      <c r="L17" s="33"/>
      <c r="M17" s="30">
        <f t="shared" si="5"/>
        <v>0</v>
      </c>
      <c r="N17" s="35">
        <f t="shared" si="4"/>
        <v>0</v>
      </c>
    </row>
    <row r="18" spans="1:14" s="13" customFormat="1" ht="120" customHeight="1">
      <c r="A18" s="20"/>
      <c r="B18" s="14"/>
      <c r="C18" s="43"/>
      <c r="D18" s="40"/>
      <c r="E18" s="18"/>
      <c r="F18" s="18"/>
      <c r="G18" s="25"/>
      <c r="H18" s="30">
        <f t="shared" si="3"/>
        <v>0</v>
      </c>
      <c r="I18" s="28"/>
      <c r="J18" s="18"/>
      <c r="K18" s="18"/>
      <c r="L18" s="33"/>
      <c r="M18" s="30">
        <f t="shared" si="5"/>
        <v>0</v>
      </c>
      <c r="N18" s="35">
        <f t="shared" si="4"/>
        <v>0</v>
      </c>
    </row>
    <row r="19" spans="1:14" s="13" customFormat="1" ht="120" customHeight="1">
      <c r="A19" s="20"/>
      <c r="B19" s="14"/>
      <c r="C19" s="43"/>
      <c r="D19" s="40"/>
      <c r="E19" s="18"/>
      <c r="F19" s="18"/>
      <c r="G19" s="25"/>
      <c r="H19" s="30">
        <f t="shared" si="3"/>
        <v>0</v>
      </c>
      <c r="I19" s="28"/>
      <c r="J19" s="18"/>
      <c r="K19" s="18"/>
      <c r="L19" s="33"/>
      <c r="M19" s="30">
        <f t="shared" si="5"/>
        <v>0</v>
      </c>
      <c r="N19" s="35">
        <f t="shared" si="4"/>
        <v>0</v>
      </c>
    </row>
    <row r="20" spans="1:14" s="13" customFormat="1" ht="120" customHeight="1">
      <c r="A20" s="20"/>
      <c r="B20" s="14"/>
      <c r="C20" s="43"/>
      <c r="D20" s="40"/>
      <c r="E20" s="18"/>
      <c r="F20" s="18"/>
      <c r="G20" s="25"/>
      <c r="H20" s="30">
        <f t="shared" si="3"/>
        <v>0</v>
      </c>
      <c r="I20" s="28"/>
      <c r="J20" s="18"/>
      <c r="K20" s="18"/>
      <c r="L20" s="33"/>
      <c r="M20" s="30">
        <f t="shared" si="5"/>
        <v>0</v>
      </c>
      <c r="N20" s="35">
        <f t="shared" si="4"/>
        <v>0</v>
      </c>
    </row>
    <row r="21" spans="1:14" s="13" customFormat="1" ht="120" customHeight="1">
      <c r="A21" s="20"/>
      <c r="B21" s="14"/>
      <c r="C21" s="43"/>
      <c r="D21" s="40"/>
      <c r="E21" s="18"/>
      <c r="F21" s="18"/>
      <c r="G21" s="25"/>
      <c r="H21" s="30">
        <f t="shared" si="3"/>
        <v>0</v>
      </c>
      <c r="I21" s="28"/>
      <c r="J21" s="18"/>
      <c r="K21" s="18"/>
      <c r="L21" s="33"/>
      <c r="M21" s="30">
        <f t="shared" si="5"/>
        <v>0</v>
      </c>
      <c r="N21" s="35">
        <f t="shared" si="4"/>
        <v>0</v>
      </c>
    </row>
    <row r="22" spans="1:14" s="13" customFormat="1" ht="120" customHeight="1">
      <c r="A22" s="20"/>
      <c r="B22" s="14"/>
      <c r="C22" s="43"/>
      <c r="D22" s="40"/>
      <c r="E22" s="18"/>
      <c r="F22" s="18"/>
      <c r="G22" s="25"/>
      <c r="H22" s="30">
        <f t="shared" si="3"/>
        <v>0</v>
      </c>
      <c r="I22" s="28"/>
      <c r="J22" s="18"/>
      <c r="K22" s="18"/>
      <c r="L22" s="33"/>
      <c r="M22" s="30">
        <f t="shared" si="5"/>
        <v>0</v>
      </c>
      <c r="N22" s="35">
        <f t="shared" si="4"/>
        <v>0</v>
      </c>
    </row>
    <row r="23" spans="1:14" s="13" customFormat="1" ht="120" customHeight="1">
      <c r="A23" s="20"/>
      <c r="B23" s="14"/>
      <c r="C23" s="43"/>
      <c r="D23" s="40"/>
      <c r="E23" s="18"/>
      <c r="F23" s="18"/>
      <c r="G23" s="25"/>
      <c r="H23" s="30">
        <f t="shared" si="3"/>
        <v>0</v>
      </c>
      <c r="I23" s="28"/>
      <c r="J23" s="18"/>
      <c r="K23" s="18"/>
      <c r="L23" s="33"/>
      <c r="M23" s="30">
        <f t="shared" si="5"/>
        <v>0</v>
      </c>
      <c r="N23" s="35">
        <f t="shared" si="4"/>
        <v>0</v>
      </c>
    </row>
    <row r="24" spans="1:14" s="13" customFormat="1" ht="120" customHeight="1">
      <c r="A24" s="20"/>
      <c r="B24" s="14"/>
      <c r="C24" s="43"/>
      <c r="D24" s="40"/>
      <c r="E24" s="18"/>
      <c r="F24" s="18"/>
      <c r="G24" s="25"/>
      <c r="H24" s="30">
        <f t="shared" si="3"/>
        <v>0</v>
      </c>
      <c r="I24" s="28"/>
      <c r="J24" s="18"/>
      <c r="K24" s="18"/>
      <c r="L24" s="33"/>
      <c r="M24" s="30">
        <f t="shared" si="5"/>
        <v>0</v>
      </c>
      <c r="N24" s="35">
        <f t="shared" si="4"/>
        <v>0</v>
      </c>
    </row>
    <row r="25" spans="1:14" s="13" customFormat="1" ht="120" customHeight="1" thickBot="1">
      <c r="A25" s="21"/>
      <c r="B25" s="22"/>
      <c r="C25" s="44"/>
      <c r="D25" s="41"/>
      <c r="E25" s="23"/>
      <c r="F25" s="23"/>
      <c r="G25" s="26"/>
      <c r="H25" s="31">
        <f t="shared" si="3"/>
        <v>0</v>
      </c>
      <c r="I25" s="29"/>
      <c r="J25" s="23"/>
      <c r="K25" s="23"/>
      <c r="L25" s="34"/>
      <c r="M25" s="31">
        <f t="shared" si="5"/>
        <v>0</v>
      </c>
      <c r="N25" s="36">
        <f t="shared" si="4"/>
        <v>0</v>
      </c>
    </row>
  </sheetData>
  <mergeCells count="11">
    <mergeCell ref="N4:N5"/>
    <mergeCell ref="B1:N1"/>
    <mergeCell ref="B2:N2"/>
    <mergeCell ref="B3:N3"/>
    <mergeCell ref="A4:A5"/>
    <mergeCell ref="B4:B5"/>
    <mergeCell ref="C4:C5"/>
    <mergeCell ref="E4:G4"/>
    <mergeCell ref="H4:H5"/>
    <mergeCell ref="J4:L4"/>
    <mergeCell ref="M4:M5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15" orientation="portrait" horizontalDpi="4294967292" verticalDpi="4294967292" r:id="rId1"/>
  <headerFooter>
    <oddFooter>&amp;L&amp;D&amp;R&amp;F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80255-579A-DE41-AF48-86F6E70AB4A8}">
  <sheetPr>
    <pageSetUpPr fitToPage="1"/>
  </sheetPr>
  <dimension ref="A1:N25"/>
  <sheetViews>
    <sheetView zoomScale="30" zoomScaleNormal="30" zoomScalePageLayoutView="50" workbookViewId="0">
      <selection activeCell="B3" sqref="B3:N3"/>
    </sheetView>
  </sheetViews>
  <sheetFormatPr baseColWidth="10" defaultColWidth="10.81640625" defaultRowHeight="40.200000000000003"/>
  <cols>
    <col min="1" max="1" width="27.453125" style="10" customWidth="1"/>
    <col min="2" max="2" width="64" style="15" bestFit="1" customWidth="1"/>
    <col min="3" max="3" width="33.81640625" style="15" customWidth="1"/>
    <col min="4" max="4" width="73" style="15" bestFit="1" customWidth="1"/>
    <col min="5" max="7" width="20.1796875" style="11" customWidth="1"/>
    <col min="8" max="8" width="26" style="11" customWidth="1"/>
    <col min="9" max="9" width="77.36328125" style="16" bestFit="1" customWidth="1"/>
    <col min="10" max="12" width="20.1796875" style="11" customWidth="1"/>
    <col min="13" max="13" width="26" style="11" customWidth="1"/>
    <col min="14" max="14" width="33" style="11" bestFit="1" customWidth="1"/>
    <col min="15" max="20" width="14.81640625" style="10" customWidth="1"/>
    <col min="21" max="16384" width="10.81640625" style="10"/>
  </cols>
  <sheetData>
    <row r="1" spans="1:14" ht="99" customHeight="1">
      <c r="B1" s="63" t="s">
        <v>16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5"/>
    </row>
    <row r="2" spans="1:14" ht="99" customHeight="1" thickBot="1">
      <c r="B2" s="66" t="s">
        <v>19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</row>
    <row r="3" spans="1:14" ht="99" customHeight="1" thickBot="1">
      <c r="B3" s="69" t="s">
        <v>62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1"/>
    </row>
    <row r="4" spans="1:14" s="38" customFormat="1" ht="64.05" customHeight="1">
      <c r="A4" s="72" t="s">
        <v>15</v>
      </c>
      <c r="B4" s="74" t="s">
        <v>10</v>
      </c>
      <c r="C4" s="76" t="s">
        <v>11</v>
      </c>
      <c r="D4" s="37" t="s">
        <v>7</v>
      </c>
      <c r="E4" s="78" t="s">
        <v>8</v>
      </c>
      <c r="F4" s="78"/>
      <c r="G4" s="79"/>
      <c r="H4" s="80" t="s">
        <v>9</v>
      </c>
      <c r="I4" s="37" t="s">
        <v>7</v>
      </c>
      <c r="J4" s="74" t="s">
        <v>8</v>
      </c>
      <c r="K4" s="74"/>
      <c r="L4" s="82"/>
      <c r="M4" s="80" t="s">
        <v>9</v>
      </c>
      <c r="N4" s="61" t="s">
        <v>14</v>
      </c>
    </row>
    <row r="5" spans="1:14" s="38" customFormat="1" ht="72" customHeight="1" thickBot="1">
      <c r="A5" s="73"/>
      <c r="B5" s="75"/>
      <c r="C5" s="77"/>
      <c r="D5" s="45" t="s">
        <v>12</v>
      </c>
      <c r="E5" s="46">
        <v>1</v>
      </c>
      <c r="F5" s="46">
        <v>2</v>
      </c>
      <c r="G5" s="47">
        <v>3</v>
      </c>
      <c r="H5" s="81"/>
      <c r="I5" s="45" t="s">
        <v>13</v>
      </c>
      <c r="J5" s="48">
        <v>1</v>
      </c>
      <c r="K5" s="48">
        <v>2</v>
      </c>
      <c r="L5" s="49">
        <v>3</v>
      </c>
      <c r="M5" s="81"/>
      <c r="N5" s="62"/>
    </row>
    <row r="6" spans="1:14" s="38" customFormat="1" ht="99" customHeight="1">
      <c r="A6" s="20">
        <v>1</v>
      </c>
      <c r="B6" s="14" t="s">
        <v>40</v>
      </c>
      <c r="C6" s="43">
        <v>1342110</v>
      </c>
      <c r="D6" s="40" t="s">
        <v>45</v>
      </c>
      <c r="E6" s="18">
        <v>97.3</v>
      </c>
      <c r="F6" s="18">
        <v>94.6</v>
      </c>
      <c r="G6" s="25">
        <v>99.4</v>
      </c>
      <c r="H6" s="30">
        <f t="shared" ref="H6" si="0">SUM(E6:G6)</f>
        <v>291.29999999999995</v>
      </c>
      <c r="I6" s="40" t="s">
        <v>57</v>
      </c>
      <c r="J6" s="18">
        <v>99.8</v>
      </c>
      <c r="K6" s="18">
        <v>95.4</v>
      </c>
      <c r="L6" s="33">
        <v>99.5</v>
      </c>
      <c r="M6" s="30">
        <f t="shared" ref="M6" si="1">SUM(J6:L6)</f>
        <v>294.7</v>
      </c>
      <c r="N6" s="35">
        <f t="shared" ref="N6" si="2">SUM(H6+M6)</f>
        <v>586</v>
      </c>
    </row>
    <row r="7" spans="1:14" s="13" customFormat="1" ht="99" customHeight="1">
      <c r="A7" s="19">
        <v>2</v>
      </c>
      <c r="B7" s="12" t="s">
        <v>23</v>
      </c>
      <c r="C7" s="42">
        <v>1342141</v>
      </c>
      <c r="D7" s="39" t="s">
        <v>24</v>
      </c>
      <c r="E7" s="17">
        <v>97.9</v>
      </c>
      <c r="F7" s="17">
        <v>99</v>
      </c>
      <c r="G7" s="24">
        <v>101.5</v>
      </c>
      <c r="H7" s="30">
        <f t="shared" ref="H7:H25" si="3">SUM(E7:G7)</f>
        <v>298.39999999999998</v>
      </c>
      <c r="I7" s="27" t="s">
        <v>25</v>
      </c>
      <c r="J7" s="17">
        <v>93.5</v>
      </c>
      <c r="K7" s="17">
        <v>94.1</v>
      </c>
      <c r="L7" s="32">
        <v>96.3</v>
      </c>
      <c r="M7" s="30">
        <f>SUM(J7:L7)</f>
        <v>283.89999999999998</v>
      </c>
      <c r="N7" s="35">
        <f t="shared" ref="N7:N25" si="4">SUM(H7+M7)</f>
        <v>582.29999999999995</v>
      </c>
    </row>
    <row r="8" spans="1:14" s="13" customFormat="1" ht="99" customHeight="1">
      <c r="A8" s="20">
        <v>3</v>
      </c>
      <c r="B8" s="14" t="s">
        <v>48</v>
      </c>
      <c r="C8" s="43">
        <v>1301117</v>
      </c>
      <c r="D8" s="40" t="s">
        <v>51</v>
      </c>
      <c r="E8" s="18">
        <v>95.7</v>
      </c>
      <c r="F8" s="18">
        <v>96.3</v>
      </c>
      <c r="G8" s="25">
        <v>96.3</v>
      </c>
      <c r="H8" s="30">
        <f t="shared" ref="H8:H9" si="5">SUM(E8:G8)</f>
        <v>288.3</v>
      </c>
      <c r="I8" s="28" t="s">
        <v>52</v>
      </c>
      <c r="J8" s="18">
        <v>92.6</v>
      </c>
      <c r="K8" s="18">
        <v>99.5</v>
      </c>
      <c r="L8" s="33">
        <v>97.1</v>
      </c>
      <c r="M8" s="30">
        <f t="shared" ref="M8:M9" si="6">SUM(J8:L8)</f>
        <v>289.2</v>
      </c>
      <c r="N8" s="35">
        <f t="shared" ref="N8:N9" si="7">SUM(H8+M8)</f>
        <v>577.5</v>
      </c>
    </row>
    <row r="9" spans="1:14" s="13" customFormat="1" ht="99" customHeight="1">
      <c r="A9" s="20">
        <v>4</v>
      </c>
      <c r="B9" s="14" t="s">
        <v>40</v>
      </c>
      <c r="C9" s="43">
        <v>1342110</v>
      </c>
      <c r="D9" s="40" t="s">
        <v>46</v>
      </c>
      <c r="E9" s="18">
        <v>91.6</v>
      </c>
      <c r="F9" s="18">
        <v>97.3</v>
      </c>
      <c r="G9" s="25">
        <v>95.3</v>
      </c>
      <c r="H9" s="30">
        <f t="shared" si="5"/>
        <v>284.2</v>
      </c>
      <c r="I9" s="28" t="s">
        <v>47</v>
      </c>
      <c r="J9" s="18">
        <v>86</v>
      </c>
      <c r="K9" s="18">
        <v>94.4</v>
      </c>
      <c r="L9" s="33">
        <v>85.9</v>
      </c>
      <c r="M9" s="30">
        <f t="shared" si="6"/>
        <v>266.3</v>
      </c>
      <c r="N9" s="35">
        <f t="shared" si="7"/>
        <v>550.5</v>
      </c>
    </row>
    <row r="10" spans="1:14" s="13" customFormat="1" ht="120" customHeight="1">
      <c r="A10" s="20">
        <v>5</v>
      </c>
      <c r="B10" s="14" t="s">
        <v>38</v>
      </c>
      <c r="C10" s="43">
        <v>1342127</v>
      </c>
      <c r="D10" s="40" t="s">
        <v>39</v>
      </c>
      <c r="E10" s="18">
        <v>80.3</v>
      </c>
      <c r="F10" s="18">
        <v>87.1</v>
      </c>
      <c r="G10" s="25">
        <v>82.8</v>
      </c>
      <c r="H10" s="30">
        <f t="shared" si="3"/>
        <v>250.2</v>
      </c>
      <c r="I10" s="28" t="s">
        <v>60</v>
      </c>
      <c r="J10" s="18">
        <v>99.6</v>
      </c>
      <c r="K10" s="18">
        <v>101.2</v>
      </c>
      <c r="L10" s="33">
        <v>98.7</v>
      </c>
      <c r="M10" s="30">
        <f t="shared" ref="M10:M25" si="8">SUM(J10:L10)</f>
        <v>299.5</v>
      </c>
      <c r="N10" s="35">
        <f t="shared" si="4"/>
        <v>549.70000000000005</v>
      </c>
    </row>
    <row r="11" spans="1:14" s="13" customFormat="1" ht="120" customHeight="1">
      <c r="A11" s="20"/>
      <c r="B11" s="14"/>
      <c r="C11" s="43"/>
      <c r="D11" s="40"/>
      <c r="E11" s="18"/>
      <c r="F11" s="18"/>
      <c r="G11" s="25"/>
      <c r="H11" s="30">
        <f t="shared" si="3"/>
        <v>0</v>
      </c>
      <c r="I11" s="28"/>
      <c r="J11" s="18"/>
      <c r="K11" s="18"/>
      <c r="L11" s="33"/>
      <c r="M11" s="30">
        <f t="shared" si="8"/>
        <v>0</v>
      </c>
      <c r="N11" s="35">
        <f t="shared" si="4"/>
        <v>0</v>
      </c>
    </row>
    <row r="12" spans="1:14" s="13" customFormat="1" ht="120" customHeight="1">
      <c r="A12" s="20"/>
      <c r="B12" s="14"/>
      <c r="C12" s="43"/>
      <c r="D12" s="40"/>
      <c r="E12" s="18"/>
      <c r="F12" s="18"/>
      <c r="G12" s="25"/>
      <c r="H12" s="30">
        <f t="shared" si="3"/>
        <v>0</v>
      </c>
      <c r="I12" s="28"/>
      <c r="J12" s="18"/>
      <c r="K12" s="18"/>
      <c r="L12" s="33"/>
      <c r="M12" s="30">
        <f t="shared" si="8"/>
        <v>0</v>
      </c>
      <c r="N12" s="35">
        <f t="shared" si="4"/>
        <v>0</v>
      </c>
    </row>
    <row r="13" spans="1:14" s="13" customFormat="1" ht="120" customHeight="1">
      <c r="A13" s="20"/>
      <c r="B13" s="14"/>
      <c r="C13" s="43"/>
      <c r="D13" s="40"/>
      <c r="E13" s="18"/>
      <c r="F13" s="18"/>
      <c r="G13" s="25"/>
      <c r="H13" s="30">
        <f t="shared" si="3"/>
        <v>0</v>
      </c>
      <c r="I13" s="28"/>
      <c r="J13" s="18"/>
      <c r="K13" s="18"/>
      <c r="L13" s="33"/>
      <c r="M13" s="30">
        <f t="shared" si="8"/>
        <v>0</v>
      </c>
      <c r="N13" s="35">
        <f t="shared" si="4"/>
        <v>0</v>
      </c>
    </row>
    <row r="14" spans="1:14" s="13" customFormat="1" ht="120" customHeight="1">
      <c r="A14" s="20"/>
      <c r="B14" s="14"/>
      <c r="C14" s="43"/>
      <c r="D14" s="40"/>
      <c r="E14" s="18"/>
      <c r="F14" s="18"/>
      <c r="G14" s="25"/>
      <c r="H14" s="30">
        <f t="shared" si="3"/>
        <v>0</v>
      </c>
      <c r="I14" s="28"/>
      <c r="J14" s="18"/>
      <c r="K14" s="18"/>
      <c r="L14" s="33"/>
      <c r="M14" s="30">
        <f t="shared" si="8"/>
        <v>0</v>
      </c>
      <c r="N14" s="35">
        <f t="shared" si="4"/>
        <v>0</v>
      </c>
    </row>
    <row r="15" spans="1:14" s="13" customFormat="1" ht="120" customHeight="1">
      <c r="A15" s="20"/>
      <c r="B15" s="14"/>
      <c r="C15" s="43"/>
      <c r="D15" s="40"/>
      <c r="E15" s="18"/>
      <c r="F15" s="18"/>
      <c r="G15" s="25"/>
      <c r="H15" s="30">
        <f t="shared" si="3"/>
        <v>0</v>
      </c>
      <c r="I15" s="28"/>
      <c r="J15" s="18"/>
      <c r="K15" s="18"/>
      <c r="L15" s="33"/>
      <c r="M15" s="30">
        <f t="shared" si="8"/>
        <v>0</v>
      </c>
      <c r="N15" s="35">
        <f t="shared" si="4"/>
        <v>0</v>
      </c>
    </row>
    <row r="16" spans="1:14" s="13" customFormat="1" ht="120" customHeight="1">
      <c r="A16" s="20"/>
      <c r="B16" s="14"/>
      <c r="C16" s="43"/>
      <c r="D16" s="40"/>
      <c r="E16" s="18"/>
      <c r="F16" s="18"/>
      <c r="G16" s="25"/>
      <c r="H16" s="30">
        <f t="shared" si="3"/>
        <v>0</v>
      </c>
      <c r="I16" s="28"/>
      <c r="J16" s="18"/>
      <c r="K16" s="18"/>
      <c r="L16" s="33"/>
      <c r="M16" s="30">
        <f t="shared" si="8"/>
        <v>0</v>
      </c>
      <c r="N16" s="35">
        <f>SUM(H16+M16)</f>
        <v>0</v>
      </c>
    </row>
    <row r="17" spans="1:14" s="13" customFormat="1" ht="120" customHeight="1">
      <c r="A17" s="20"/>
      <c r="B17" s="14"/>
      <c r="C17" s="43"/>
      <c r="D17" s="40"/>
      <c r="E17" s="18"/>
      <c r="F17" s="18"/>
      <c r="G17" s="25"/>
      <c r="H17" s="30">
        <f t="shared" si="3"/>
        <v>0</v>
      </c>
      <c r="I17" s="28"/>
      <c r="J17" s="18"/>
      <c r="K17" s="18"/>
      <c r="L17" s="33"/>
      <c r="M17" s="30">
        <f t="shared" si="8"/>
        <v>0</v>
      </c>
      <c r="N17" s="35">
        <f t="shared" si="4"/>
        <v>0</v>
      </c>
    </row>
    <row r="18" spans="1:14" s="13" customFormat="1" ht="120" customHeight="1">
      <c r="A18" s="20"/>
      <c r="B18" s="14"/>
      <c r="C18" s="43"/>
      <c r="D18" s="40"/>
      <c r="E18" s="18"/>
      <c r="F18" s="18"/>
      <c r="G18" s="25"/>
      <c r="H18" s="30">
        <f t="shared" si="3"/>
        <v>0</v>
      </c>
      <c r="I18" s="28"/>
      <c r="J18" s="18"/>
      <c r="K18" s="18"/>
      <c r="L18" s="33"/>
      <c r="M18" s="30">
        <f t="shared" si="8"/>
        <v>0</v>
      </c>
      <c r="N18" s="35">
        <f t="shared" si="4"/>
        <v>0</v>
      </c>
    </row>
    <row r="19" spans="1:14" s="13" customFormat="1" ht="120" customHeight="1">
      <c r="A19" s="20"/>
      <c r="B19" s="14"/>
      <c r="C19" s="43"/>
      <c r="D19" s="40"/>
      <c r="E19" s="18"/>
      <c r="F19" s="18"/>
      <c r="G19" s="25"/>
      <c r="H19" s="30">
        <f t="shared" si="3"/>
        <v>0</v>
      </c>
      <c r="I19" s="28"/>
      <c r="J19" s="18"/>
      <c r="K19" s="18"/>
      <c r="L19" s="33"/>
      <c r="M19" s="30">
        <f t="shared" si="8"/>
        <v>0</v>
      </c>
      <c r="N19" s="35">
        <f t="shared" si="4"/>
        <v>0</v>
      </c>
    </row>
    <row r="20" spans="1:14" s="13" customFormat="1" ht="120" customHeight="1">
      <c r="A20" s="20"/>
      <c r="B20" s="14"/>
      <c r="C20" s="43"/>
      <c r="D20" s="40"/>
      <c r="E20" s="18"/>
      <c r="F20" s="18"/>
      <c r="G20" s="25"/>
      <c r="H20" s="30">
        <f t="shared" si="3"/>
        <v>0</v>
      </c>
      <c r="I20" s="28"/>
      <c r="J20" s="18"/>
      <c r="K20" s="18"/>
      <c r="L20" s="33"/>
      <c r="M20" s="30">
        <f t="shared" si="8"/>
        <v>0</v>
      </c>
      <c r="N20" s="35">
        <f t="shared" si="4"/>
        <v>0</v>
      </c>
    </row>
    <row r="21" spans="1:14" s="13" customFormat="1" ht="120" customHeight="1">
      <c r="A21" s="20"/>
      <c r="B21" s="14"/>
      <c r="C21" s="43"/>
      <c r="D21" s="40"/>
      <c r="E21" s="18"/>
      <c r="F21" s="18"/>
      <c r="G21" s="25"/>
      <c r="H21" s="30">
        <f t="shared" si="3"/>
        <v>0</v>
      </c>
      <c r="I21" s="28"/>
      <c r="J21" s="18"/>
      <c r="K21" s="18"/>
      <c r="L21" s="33"/>
      <c r="M21" s="30">
        <f t="shared" si="8"/>
        <v>0</v>
      </c>
      <c r="N21" s="35">
        <f t="shared" si="4"/>
        <v>0</v>
      </c>
    </row>
    <row r="22" spans="1:14" s="13" customFormat="1" ht="120" customHeight="1">
      <c r="A22" s="20"/>
      <c r="B22" s="14"/>
      <c r="C22" s="43"/>
      <c r="D22" s="40"/>
      <c r="E22" s="18"/>
      <c r="F22" s="18"/>
      <c r="G22" s="25"/>
      <c r="H22" s="30">
        <f t="shared" si="3"/>
        <v>0</v>
      </c>
      <c r="I22" s="28"/>
      <c r="J22" s="18"/>
      <c r="K22" s="18"/>
      <c r="L22" s="33"/>
      <c r="M22" s="30">
        <f t="shared" si="8"/>
        <v>0</v>
      </c>
      <c r="N22" s="35">
        <f t="shared" si="4"/>
        <v>0</v>
      </c>
    </row>
    <row r="23" spans="1:14" s="13" customFormat="1" ht="120" customHeight="1">
      <c r="A23" s="20"/>
      <c r="B23" s="14"/>
      <c r="C23" s="43"/>
      <c r="D23" s="40"/>
      <c r="E23" s="18"/>
      <c r="F23" s="18"/>
      <c r="G23" s="25"/>
      <c r="H23" s="30">
        <f t="shared" si="3"/>
        <v>0</v>
      </c>
      <c r="I23" s="28"/>
      <c r="J23" s="18"/>
      <c r="K23" s="18"/>
      <c r="L23" s="33"/>
      <c r="M23" s="30">
        <f t="shared" si="8"/>
        <v>0</v>
      </c>
      <c r="N23" s="35">
        <f t="shared" si="4"/>
        <v>0</v>
      </c>
    </row>
    <row r="24" spans="1:14" s="13" customFormat="1" ht="120" customHeight="1">
      <c r="A24" s="20"/>
      <c r="B24" s="14"/>
      <c r="C24" s="43"/>
      <c r="D24" s="40"/>
      <c r="E24" s="18"/>
      <c r="F24" s="18"/>
      <c r="G24" s="25"/>
      <c r="H24" s="30">
        <f t="shared" si="3"/>
        <v>0</v>
      </c>
      <c r="I24" s="28"/>
      <c r="J24" s="18"/>
      <c r="K24" s="18"/>
      <c r="L24" s="33"/>
      <c r="M24" s="30">
        <f t="shared" si="8"/>
        <v>0</v>
      </c>
      <c r="N24" s="35">
        <f t="shared" si="4"/>
        <v>0</v>
      </c>
    </row>
    <row r="25" spans="1:14" s="13" customFormat="1" ht="120" customHeight="1" thickBot="1">
      <c r="A25" s="21"/>
      <c r="B25" s="22"/>
      <c r="C25" s="44"/>
      <c r="D25" s="41"/>
      <c r="E25" s="23"/>
      <c r="F25" s="23"/>
      <c r="G25" s="26"/>
      <c r="H25" s="31">
        <f t="shared" si="3"/>
        <v>0</v>
      </c>
      <c r="I25" s="29"/>
      <c r="J25" s="23"/>
      <c r="K25" s="23"/>
      <c r="L25" s="34"/>
      <c r="M25" s="31">
        <f t="shared" si="8"/>
        <v>0</v>
      </c>
      <c r="N25" s="36">
        <f t="shared" si="4"/>
        <v>0</v>
      </c>
    </row>
  </sheetData>
  <mergeCells count="11">
    <mergeCell ref="N4:N5"/>
    <mergeCell ref="B1:N1"/>
    <mergeCell ref="B2:N2"/>
    <mergeCell ref="B3:N3"/>
    <mergeCell ref="A4:A5"/>
    <mergeCell ref="B4:B5"/>
    <mergeCell ref="C4:C5"/>
    <mergeCell ref="E4:G4"/>
    <mergeCell ref="H4:H5"/>
    <mergeCell ref="J4:L4"/>
    <mergeCell ref="M4:M5"/>
  </mergeCells>
  <pageMargins left="0.74803149606299213" right="0.74803149606299213" top="0.98425196850393704" bottom="0.98425196850393704" header="0.51181102362204722" footer="0.51181102362204722"/>
  <pageSetup paperSize="9" scale="15" orientation="portrait" horizontalDpi="4294967292" verticalDpi="4294967292" r:id="rId1"/>
  <headerFooter>
    <oddFooter>&amp;L&amp;D&amp;R&amp;F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1FE1D-02A5-B04B-B0F8-BF5E02E3FFCB}">
  <sheetPr>
    <pageSetUpPr fitToPage="1"/>
  </sheetPr>
  <dimension ref="A1:N22"/>
  <sheetViews>
    <sheetView zoomScale="30" zoomScaleNormal="30" zoomScalePageLayoutView="50" workbookViewId="0">
      <selection activeCell="B3" sqref="B3:N3"/>
    </sheetView>
  </sheetViews>
  <sheetFormatPr baseColWidth="10" defaultColWidth="10.81640625" defaultRowHeight="40.200000000000003"/>
  <cols>
    <col min="1" max="1" width="27.453125" style="10" customWidth="1"/>
    <col min="2" max="2" width="64" style="15" bestFit="1" customWidth="1"/>
    <col min="3" max="3" width="33.81640625" style="15" customWidth="1"/>
    <col min="4" max="4" width="73" style="15" bestFit="1" customWidth="1"/>
    <col min="5" max="7" width="20.1796875" style="11" customWidth="1"/>
    <col min="8" max="8" width="26" style="11" customWidth="1"/>
    <col min="9" max="9" width="77.36328125" style="16" bestFit="1" customWidth="1"/>
    <col min="10" max="12" width="20.1796875" style="11" customWidth="1"/>
    <col min="13" max="13" width="26" style="11" customWidth="1"/>
    <col min="14" max="14" width="33" style="11" bestFit="1" customWidth="1"/>
    <col min="15" max="20" width="14.81640625" style="10" customWidth="1"/>
    <col min="21" max="16384" width="10.81640625" style="10"/>
  </cols>
  <sheetData>
    <row r="1" spans="1:14" ht="99" customHeight="1">
      <c r="B1" s="85" t="s">
        <v>16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7"/>
    </row>
    <row r="2" spans="1:14" ht="99" customHeight="1" thickBot="1">
      <c r="B2" s="88" t="s">
        <v>20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90"/>
    </row>
    <row r="3" spans="1:14" ht="99" customHeight="1" thickBot="1">
      <c r="B3" s="91" t="s">
        <v>62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3"/>
    </row>
    <row r="4" spans="1:14" s="38" customFormat="1" ht="64.05" customHeight="1">
      <c r="A4" s="94" t="s">
        <v>15</v>
      </c>
      <c r="B4" s="96" t="s">
        <v>10</v>
      </c>
      <c r="C4" s="98" t="s">
        <v>11</v>
      </c>
      <c r="D4" s="50" t="s">
        <v>7</v>
      </c>
      <c r="E4" s="100" t="s">
        <v>8</v>
      </c>
      <c r="F4" s="100"/>
      <c r="G4" s="101"/>
      <c r="H4" s="102" t="s">
        <v>9</v>
      </c>
      <c r="I4" s="50" t="s">
        <v>7</v>
      </c>
      <c r="J4" s="96" t="s">
        <v>8</v>
      </c>
      <c r="K4" s="96"/>
      <c r="L4" s="104"/>
      <c r="M4" s="102" t="s">
        <v>9</v>
      </c>
      <c r="N4" s="83" t="s">
        <v>14</v>
      </c>
    </row>
    <row r="5" spans="1:14" s="38" customFormat="1" ht="72" customHeight="1" thickBot="1">
      <c r="A5" s="95"/>
      <c r="B5" s="97"/>
      <c r="C5" s="99"/>
      <c r="D5" s="55" t="s">
        <v>12</v>
      </c>
      <c r="E5" s="56">
        <v>1</v>
      </c>
      <c r="F5" s="56">
        <v>2</v>
      </c>
      <c r="G5" s="57">
        <v>3</v>
      </c>
      <c r="H5" s="103"/>
      <c r="I5" s="55" t="s">
        <v>13</v>
      </c>
      <c r="J5" s="58">
        <v>1</v>
      </c>
      <c r="K5" s="58">
        <v>2</v>
      </c>
      <c r="L5" s="59">
        <v>3</v>
      </c>
      <c r="M5" s="103"/>
      <c r="N5" s="84"/>
    </row>
    <row r="6" spans="1:14" s="13" customFormat="1" ht="99" customHeight="1">
      <c r="A6" s="20">
        <v>1</v>
      </c>
      <c r="B6" s="14" t="s">
        <v>29</v>
      </c>
      <c r="C6" s="43">
        <v>1369029</v>
      </c>
      <c r="D6" s="40" t="s">
        <v>30</v>
      </c>
      <c r="E6" s="18">
        <v>95</v>
      </c>
      <c r="F6" s="18">
        <v>91</v>
      </c>
      <c r="G6" s="25">
        <v>91</v>
      </c>
      <c r="H6" s="51">
        <f t="shared" ref="H6:H22" si="0">SUM(E6:G6)</f>
        <v>277</v>
      </c>
      <c r="I6" s="28" t="s">
        <v>59</v>
      </c>
      <c r="J6" s="18">
        <v>97</v>
      </c>
      <c r="K6" s="18">
        <v>95</v>
      </c>
      <c r="L6" s="33">
        <v>95</v>
      </c>
      <c r="M6" s="51">
        <f t="shared" ref="M6:M22" si="1">SUM(J6:L6)</f>
        <v>287</v>
      </c>
      <c r="N6" s="53">
        <f t="shared" ref="N6:N22" si="2">SUM(H6+M6)</f>
        <v>564</v>
      </c>
    </row>
    <row r="7" spans="1:14" s="13" customFormat="1" ht="99" customHeight="1">
      <c r="A7" s="20">
        <v>2</v>
      </c>
      <c r="B7" s="14" t="s">
        <v>29</v>
      </c>
      <c r="C7" s="43">
        <v>1369029</v>
      </c>
      <c r="D7" s="40" t="s">
        <v>58</v>
      </c>
      <c r="E7" s="18">
        <v>93</v>
      </c>
      <c r="F7" s="18">
        <v>88</v>
      </c>
      <c r="G7" s="25">
        <v>91</v>
      </c>
      <c r="H7" s="51">
        <f t="shared" si="0"/>
        <v>272</v>
      </c>
      <c r="I7" s="28" t="s">
        <v>31</v>
      </c>
      <c r="J7" s="18">
        <v>95</v>
      </c>
      <c r="K7" s="18">
        <v>95</v>
      </c>
      <c r="L7" s="33">
        <v>96</v>
      </c>
      <c r="M7" s="51">
        <f t="shared" si="1"/>
        <v>286</v>
      </c>
      <c r="N7" s="53">
        <f t="shared" si="2"/>
        <v>558</v>
      </c>
    </row>
    <row r="8" spans="1:14" s="13" customFormat="1" ht="99" customHeight="1">
      <c r="A8" s="20">
        <v>3</v>
      </c>
      <c r="B8" s="14" t="s">
        <v>48</v>
      </c>
      <c r="C8" s="43">
        <v>1301117</v>
      </c>
      <c r="D8" s="40" t="s">
        <v>53</v>
      </c>
      <c r="E8" s="18">
        <v>90</v>
      </c>
      <c r="F8" s="18">
        <v>86</v>
      </c>
      <c r="G8" s="25">
        <v>92</v>
      </c>
      <c r="H8" s="51">
        <f t="shared" si="0"/>
        <v>268</v>
      </c>
      <c r="I8" s="28" t="s">
        <v>54</v>
      </c>
      <c r="J8" s="18">
        <v>92</v>
      </c>
      <c r="K8" s="18">
        <v>91</v>
      </c>
      <c r="L8" s="33">
        <v>89</v>
      </c>
      <c r="M8" s="51">
        <f t="shared" si="1"/>
        <v>272</v>
      </c>
      <c r="N8" s="53">
        <f t="shared" si="2"/>
        <v>540</v>
      </c>
    </row>
    <row r="9" spans="1:14" s="13" customFormat="1" ht="99" customHeight="1">
      <c r="A9" s="19">
        <v>4</v>
      </c>
      <c r="B9" s="12" t="s">
        <v>26</v>
      </c>
      <c r="C9" s="42">
        <v>1369017</v>
      </c>
      <c r="D9" s="39" t="s">
        <v>27</v>
      </c>
      <c r="E9" s="17">
        <v>81</v>
      </c>
      <c r="F9" s="17">
        <v>83</v>
      </c>
      <c r="G9" s="24">
        <v>89</v>
      </c>
      <c r="H9" s="51">
        <f t="shared" ref="H9" si="3">SUM(E9:G9)</f>
        <v>253</v>
      </c>
      <c r="I9" s="27" t="s">
        <v>28</v>
      </c>
      <c r="J9" s="17">
        <v>85</v>
      </c>
      <c r="K9" s="17">
        <v>92</v>
      </c>
      <c r="L9" s="32">
        <v>90</v>
      </c>
      <c r="M9" s="51">
        <f>SUM(J9:L9)</f>
        <v>267</v>
      </c>
      <c r="N9" s="53">
        <f>SUM(H9+M9)</f>
        <v>520</v>
      </c>
    </row>
    <row r="10" spans="1:14" s="13" customFormat="1" ht="120" customHeight="1">
      <c r="A10" s="20"/>
      <c r="B10" s="14"/>
      <c r="C10" s="43"/>
      <c r="D10" s="40"/>
      <c r="E10" s="18"/>
      <c r="F10" s="18"/>
      <c r="G10" s="25"/>
      <c r="H10" s="51">
        <f t="shared" si="0"/>
        <v>0</v>
      </c>
      <c r="I10" s="28"/>
      <c r="J10" s="18"/>
      <c r="K10" s="18"/>
      <c r="L10" s="33"/>
      <c r="M10" s="51">
        <f t="shared" si="1"/>
        <v>0</v>
      </c>
      <c r="N10" s="53">
        <f t="shared" si="2"/>
        <v>0</v>
      </c>
    </row>
    <row r="11" spans="1:14" s="13" customFormat="1" ht="120" customHeight="1">
      <c r="A11" s="20"/>
      <c r="B11" s="14"/>
      <c r="C11" s="43"/>
      <c r="D11" s="40"/>
      <c r="E11" s="18"/>
      <c r="F11" s="18"/>
      <c r="G11" s="25"/>
      <c r="H11" s="51">
        <f t="shared" si="0"/>
        <v>0</v>
      </c>
      <c r="I11" s="28"/>
      <c r="J11" s="18"/>
      <c r="K11" s="18"/>
      <c r="L11" s="33"/>
      <c r="M11" s="51">
        <f t="shared" si="1"/>
        <v>0</v>
      </c>
      <c r="N11" s="53">
        <f t="shared" si="2"/>
        <v>0</v>
      </c>
    </row>
    <row r="12" spans="1:14" s="13" customFormat="1" ht="120" customHeight="1">
      <c r="A12" s="20"/>
      <c r="B12" s="14"/>
      <c r="C12" s="43"/>
      <c r="D12" s="40"/>
      <c r="E12" s="18"/>
      <c r="F12" s="18"/>
      <c r="G12" s="25"/>
      <c r="H12" s="51">
        <f t="shared" si="0"/>
        <v>0</v>
      </c>
      <c r="I12" s="28"/>
      <c r="J12" s="18"/>
      <c r="K12" s="18"/>
      <c r="L12" s="33"/>
      <c r="M12" s="51">
        <f t="shared" si="1"/>
        <v>0</v>
      </c>
      <c r="N12" s="53">
        <f t="shared" si="2"/>
        <v>0</v>
      </c>
    </row>
    <row r="13" spans="1:14" s="13" customFormat="1" ht="120" customHeight="1">
      <c r="A13" s="20"/>
      <c r="B13" s="14"/>
      <c r="C13" s="43"/>
      <c r="D13" s="40"/>
      <c r="E13" s="18"/>
      <c r="F13" s="18"/>
      <c r="G13" s="25"/>
      <c r="H13" s="51">
        <f t="shared" si="0"/>
        <v>0</v>
      </c>
      <c r="I13" s="28"/>
      <c r="J13" s="18"/>
      <c r="K13" s="18"/>
      <c r="L13" s="33"/>
      <c r="M13" s="51">
        <f t="shared" si="1"/>
        <v>0</v>
      </c>
      <c r="N13" s="53">
        <f t="shared" si="2"/>
        <v>0</v>
      </c>
    </row>
    <row r="14" spans="1:14" s="13" customFormat="1" ht="120" customHeight="1">
      <c r="A14" s="20"/>
      <c r="B14" s="14"/>
      <c r="C14" s="43"/>
      <c r="D14" s="40"/>
      <c r="E14" s="18"/>
      <c r="F14" s="18"/>
      <c r="G14" s="25"/>
      <c r="H14" s="51">
        <f t="shared" si="0"/>
        <v>0</v>
      </c>
      <c r="I14" s="28"/>
      <c r="J14" s="18"/>
      <c r="K14" s="18"/>
      <c r="L14" s="33"/>
      <c r="M14" s="51">
        <f t="shared" si="1"/>
        <v>0</v>
      </c>
      <c r="N14" s="53">
        <f>SUM(H14+M14)</f>
        <v>0</v>
      </c>
    </row>
    <row r="15" spans="1:14" s="13" customFormat="1" ht="120" customHeight="1">
      <c r="A15" s="20"/>
      <c r="B15" s="14"/>
      <c r="C15" s="43"/>
      <c r="D15" s="40"/>
      <c r="E15" s="18"/>
      <c r="F15" s="18"/>
      <c r="G15" s="25"/>
      <c r="H15" s="51">
        <f t="shared" si="0"/>
        <v>0</v>
      </c>
      <c r="I15" s="28"/>
      <c r="J15" s="18"/>
      <c r="K15" s="18"/>
      <c r="L15" s="33"/>
      <c r="M15" s="51">
        <f t="shared" si="1"/>
        <v>0</v>
      </c>
      <c r="N15" s="53">
        <f t="shared" si="2"/>
        <v>0</v>
      </c>
    </row>
    <row r="16" spans="1:14" s="13" customFormat="1" ht="120" customHeight="1">
      <c r="A16" s="20"/>
      <c r="B16" s="14"/>
      <c r="C16" s="43"/>
      <c r="D16" s="40"/>
      <c r="E16" s="18"/>
      <c r="F16" s="18"/>
      <c r="G16" s="25"/>
      <c r="H16" s="51">
        <f t="shared" si="0"/>
        <v>0</v>
      </c>
      <c r="I16" s="28"/>
      <c r="J16" s="18"/>
      <c r="K16" s="18"/>
      <c r="L16" s="33"/>
      <c r="M16" s="51">
        <f t="shared" si="1"/>
        <v>0</v>
      </c>
      <c r="N16" s="53">
        <f t="shared" si="2"/>
        <v>0</v>
      </c>
    </row>
    <row r="17" spans="1:14" s="13" customFormat="1" ht="120" customHeight="1">
      <c r="A17" s="20"/>
      <c r="B17" s="14"/>
      <c r="C17" s="43"/>
      <c r="D17" s="40"/>
      <c r="E17" s="18"/>
      <c r="F17" s="18"/>
      <c r="G17" s="25"/>
      <c r="H17" s="51">
        <f t="shared" si="0"/>
        <v>0</v>
      </c>
      <c r="I17" s="28"/>
      <c r="J17" s="18"/>
      <c r="K17" s="18"/>
      <c r="L17" s="33"/>
      <c r="M17" s="51">
        <f t="shared" si="1"/>
        <v>0</v>
      </c>
      <c r="N17" s="53">
        <f t="shared" si="2"/>
        <v>0</v>
      </c>
    </row>
    <row r="18" spans="1:14" s="13" customFormat="1" ht="120" customHeight="1">
      <c r="A18" s="20"/>
      <c r="B18" s="14"/>
      <c r="C18" s="43"/>
      <c r="D18" s="40"/>
      <c r="E18" s="18"/>
      <c r="F18" s="18"/>
      <c r="G18" s="25"/>
      <c r="H18" s="51">
        <f t="shared" si="0"/>
        <v>0</v>
      </c>
      <c r="I18" s="28"/>
      <c r="J18" s="18"/>
      <c r="K18" s="18"/>
      <c r="L18" s="33"/>
      <c r="M18" s="51">
        <f t="shared" si="1"/>
        <v>0</v>
      </c>
      <c r="N18" s="53">
        <f t="shared" si="2"/>
        <v>0</v>
      </c>
    </row>
    <row r="19" spans="1:14" s="13" customFormat="1" ht="120" customHeight="1">
      <c r="A19" s="20"/>
      <c r="B19" s="14"/>
      <c r="C19" s="43"/>
      <c r="D19" s="40"/>
      <c r="E19" s="18"/>
      <c r="F19" s="18"/>
      <c r="G19" s="25"/>
      <c r="H19" s="51">
        <f t="shared" si="0"/>
        <v>0</v>
      </c>
      <c r="I19" s="28"/>
      <c r="J19" s="18"/>
      <c r="K19" s="18"/>
      <c r="L19" s="33"/>
      <c r="M19" s="51">
        <f t="shared" si="1"/>
        <v>0</v>
      </c>
      <c r="N19" s="53">
        <f t="shared" si="2"/>
        <v>0</v>
      </c>
    </row>
    <row r="20" spans="1:14" s="13" customFormat="1" ht="120" customHeight="1">
      <c r="A20" s="20"/>
      <c r="B20" s="14"/>
      <c r="C20" s="43"/>
      <c r="D20" s="40"/>
      <c r="E20" s="18"/>
      <c r="F20" s="18"/>
      <c r="G20" s="25"/>
      <c r="H20" s="51">
        <f t="shared" si="0"/>
        <v>0</v>
      </c>
      <c r="I20" s="28"/>
      <c r="J20" s="18"/>
      <c r="K20" s="18"/>
      <c r="L20" s="33"/>
      <c r="M20" s="51">
        <f t="shared" si="1"/>
        <v>0</v>
      </c>
      <c r="N20" s="53">
        <f t="shared" si="2"/>
        <v>0</v>
      </c>
    </row>
    <row r="21" spans="1:14" s="13" customFormat="1" ht="120" customHeight="1">
      <c r="A21" s="20"/>
      <c r="B21" s="14"/>
      <c r="C21" s="43"/>
      <c r="D21" s="40"/>
      <c r="E21" s="18"/>
      <c r="F21" s="18"/>
      <c r="G21" s="25"/>
      <c r="H21" s="51">
        <f t="shared" si="0"/>
        <v>0</v>
      </c>
      <c r="I21" s="28"/>
      <c r="J21" s="18"/>
      <c r="K21" s="18"/>
      <c r="L21" s="33"/>
      <c r="M21" s="51">
        <f t="shared" si="1"/>
        <v>0</v>
      </c>
      <c r="N21" s="53">
        <f t="shared" si="2"/>
        <v>0</v>
      </c>
    </row>
    <row r="22" spans="1:14" s="13" customFormat="1" ht="120" customHeight="1" thickBot="1">
      <c r="A22" s="21"/>
      <c r="B22" s="22"/>
      <c r="C22" s="44"/>
      <c r="D22" s="41"/>
      <c r="E22" s="23"/>
      <c r="F22" s="23"/>
      <c r="G22" s="26"/>
      <c r="H22" s="52">
        <f t="shared" si="0"/>
        <v>0</v>
      </c>
      <c r="I22" s="29"/>
      <c r="J22" s="23"/>
      <c r="K22" s="23"/>
      <c r="L22" s="34"/>
      <c r="M22" s="52">
        <f t="shared" si="1"/>
        <v>0</v>
      </c>
      <c r="N22" s="54">
        <f t="shared" si="2"/>
        <v>0</v>
      </c>
    </row>
  </sheetData>
  <mergeCells count="11">
    <mergeCell ref="N4:N5"/>
    <mergeCell ref="B1:N1"/>
    <mergeCell ref="B2:N2"/>
    <mergeCell ref="B3:N3"/>
    <mergeCell ref="A4:A5"/>
    <mergeCell ref="B4:B5"/>
    <mergeCell ref="C4:C5"/>
    <mergeCell ref="E4:G4"/>
    <mergeCell ref="H4:H5"/>
    <mergeCell ref="J4:L4"/>
    <mergeCell ref="M4:M5"/>
  </mergeCells>
  <pageMargins left="0.74803149606299213" right="0.74803149606299213" top="0.98425196850393704" bottom="0.98425196850393704" header="0.51181102362204722" footer="0.51181102362204722"/>
  <pageSetup paperSize="9" scale="15" orientation="portrait" horizontalDpi="4294967292" verticalDpi="4294967292" r:id="rId1"/>
  <headerFooter>
    <oddFooter>&amp;L&amp;D&amp;R&amp;F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02F35-07E3-3345-9904-4B8B1104C933}">
  <sheetPr>
    <pageSetUpPr fitToPage="1"/>
  </sheetPr>
  <dimension ref="A1:N24"/>
  <sheetViews>
    <sheetView zoomScale="30" zoomScaleNormal="30" zoomScalePageLayoutView="50" workbookViewId="0">
      <selection activeCell="G7" sqref="G7"/>
    </sheetView>
  </sheetViews>
  <sheetFormatPr baseColWidth="10" defaultColWidth="10.81640625" defaultRowHeight="40.200000000000003"/>
  <cols>
    <col min="1" max="1" width="27.453125" style="10" customWidth="1"/>
    <col min="2" max="2" width="64" style="15" bestFit="1" customWidth="1"/>
    <col min="3" max="3" width="33.81640625" style="15" customWidth="1"/>
    <col min="4" max="4" width="73" style="15" bestFit="1" customWidth="1"/>
    <col min="5" max="7" width="20.1796875" style="11" customWidth="1"/>
    <col min="8" max="8" width="26" style="11" customWidth="1"/>
    <col min="9" max="9" width="77.36328125" style="16" bestFit="1" customWidth="1"/>
    <col min="10" max="12" width="20.1796875" style="11" customWidth="1"/>
    <col min="13" max="13" width="26" style="11" customWidth="1"/>
    <col min="14" max="14" width="33" style="11" bestFit="1" customWidth="1"/>
    <col min="15" max="20" width="14.81640625" style="10" customWidth="1"/>
    <col min="21" max="16384" width="10.81640625" style="10"/>
  </cols>
  <sheetData>
    <row r="1" spans="1:14" ht="99" customHeight="1">
      <c r="B1" s="85" t="s">
        <v>16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7"/>
    </row>
    <row r="2" spans="1:14" ht="99" customHeight="1" thickBot="1">
      <c r="B2" s="88" t="s">
        <v>21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90"/>
    </row>
    <row r="3" spans="1:14" ht="99" customHeight="1" thickBot="1">
      <c r="B3" s="91" t="s">
        <v>62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3"/>
    </row>
    <row r="4" spans="1:14" s="38" customFormat="1" ht="64.05" customHeight="1">
      <c r="A4" s="94" t="s">
        <v>15</v>
      </c>
      <c r="B4" s="96" t="s">
        <v>10</v>
      </c>
      <c r="C4" s="98" t="s">
        <v>11</v>
      </c>
      <c r="D4" s="50" t="s">
        <v>7</v>
      </c>
      <c r="E4" s="100" t="s">
        <v>8</v>
      </c>
      <c r="F4" s="100"/>
      <c r="G4" s="101"/>
      <c r="H4" s="102" t="s">
        <v>9</v>
      </c>
      <c r="I4" s="50" t="s">
        <v>7</v>
      </c>
      <c r="J4" s="96" t="s">
        <v>8</v>
      </c>
      <c r="K4" s="96"/>
      <c r="L4" s="104"/>
      <c r="M4" s="102" t="s">
        <v>9</v>
      </c>
      <c r="N4" s="83" t="s">
        <v>14</v>
      </c>
    </row>
    <row r="5" spans="1:14" s="38" customFormat="1" ht="72" customHeight="1" thickBot="1">
      <c r="A5" s="95"/>
      <c r="B5" s="97"/>
      <c r="C5" s="99"/>
      <c r="D5" s="55" t="s">
        <v>12</v>
      </c>
      <c r="E5" s="56">
        <v>1</v>
      </c>
      <c r="F5" s="56">
        <v>2</v>
      </c>
      <c r="G5" s="57">
        <v>3</v>
      </c>
      <c r="H5" s="103"/>
      <c r="I5" s="55" t="s">
        <v>13</v>
      </c>
      <c r="J5" s="58">
        <v>1</v>
      </c>
      <c r="K5" s="58">
        <v>2</v>
      </c>
      <c r="L5" s="59">
        <v>3</v>
      </c>
      <c r="M5" s="103"/>
      <c r="N5" s="84"/>
    </row>
    <row r="6" spans="1:14" s="13" customFormat="1" ht="120" customHeight="1">
      <c r="A6" s="20">
        <v>1</v>
      </c>
      <c r="B6" s="14" t="s">
        <v>48</v>
      </c>
      <c r="C6" s="43">
        <v>1301117</v>
      </c>
      <c r="D6" s="40" t="s">
        <v>55</v>
      </c>
      <c r="E6" s="18">
        <v>79</v>
      </c>
      <c r="F6" s="18">
        <v>71</v>
      </c>
      <c r="G6" s="25">
        <v>75</v>
      </c>
      <c r="H6" s="51">
        <f t="shared" ref="H6:H24" si="0">SUM(E6:G6)</f>
        <v>225</v>
      </c>
      <c r="I6" s="28" t="s">
        <v>56</v>
      </c>
      <c r="J6" s="18">
        <v>92</v>
      </c>
      <c r="K6" s="18">
        <v>94</v>
      </c>
      <c r="L6" s="33">
        <v>93</v>
      </c>
      <c r="M6" s="51">
        <f t="shared" ref="M6:M24" si="1">SUM(J6:L6)</f>
        <v>279</v>
      </c>
      <c r="N6" s="53">
        <f t="shared" ref="N6:N24" si="2">SUM(H6+M6)</f>
        <v>504</v>
      </c>
    </row>
    <row r="7" spans="1:14" s="13" customFormat="1" ht="120" customHeight="1">
      <c r="A7" s="20"/>
      <c r="B7" s="14"/>
      <c r="C7" s="43"/>
      <c r="D7" s="40"/>
      <c r="E7" s="18"/>
      <c r="F7" s="18"/>
      <c r="G7" s="25"/>
      <c r="H7" s="51">
        <f t="shared" si="0"/>
        <v>0</v>
      </c>
      <c r="I7" s="28"/>
      <c r="J7" s="18"/>
      <c r="K7" s="18"/>
      <c r="L7" s="33"/>
      <c r="M7" s="51">
        <f t="shared" si="1"/>
        <v>0</v>
      </c>
      <c r="N7" s="53">
        <f t="shared" si="2"/>
        <v>0</v>
      </c>
    </row>
    <row r="8" spans="1:14" s="13" customFormat="1" ht="120" customHeight="1">
      <c r="A8" s="20"/>
      <c r="B8" s="14"/>
      <c r="C8" s="43"/>
      <c r="D8" s="40"/>
      <c r="E8" s="18"/>
      <c r="F8" s="18"/>
      <c r="G8" s="25"/>
      <c r="H8" s="51">
        <f t="shared" si="0"/>
        <v>0</v>
      </c>
      <c r="I8" s="28"/>
      <c r="J8" s="18"/>
      <c r="K8" s="18"/>
      <c r="L8" s="33"/>
      <c r="M8" s="51">
        <f t="shared" si="1"/>
        <v>0</v>
      </c>
      <c r="N8" s="53">
        <f t="shared" si="2"/>
        <v>0</v>
      </c>
    </row>
    <row r="9" spans="1:14" s="13" customFormat="1" ht="120" customHeight="1">
      <c r="A9" s="20"/>
      <c r="B9" s="14"/>
      <c r="C9" s="43"/>
      <c r="D9" s="40"/>
      <c r="E9" s="18"/>
      <c r="F9" s="18"/>
      <c r="G9" s="25"/>
      <c r="H9" s="51">
        <f t="shared" si="0"/>
        <v>0</v>
      </c>
      <c r="I9" s="28"/>
      <c r="J9" s="18"/>
      <c r="K9" s="18"/>
      <c r="L9" s="33"/>
      <c r="M9" s="51">
        <f t="shared" si="1"/>
        <v>0</v>
      </c>
      <c r="N9" s="53">
        <f t="shared" si="2"/>
        <v>0</v>
      </c>
    </row>
    <row r="10" spans="1:14" s="13" customFormat="1" ht="120" customHeight="1">
      <c r="A10" s="20"/>
      <c r="B10" s="14"/>
      <c r="C10" s="43"/>
      <c r="D10" s="40"/>
      <c r="E10" s="18"/>
      <c r="F10" s="18"/>
      <c r="G10" s="25"/>
      <c r="H10" s="51">
        <f t="shared" si="0"/>
        <v>0</v>
      </c>
      <c r="I10" s="28"/>
      <c r="J10" s="18"/>
      <c r="K10" s="18"/>
      <c r="L10" s="33"/>
      <c r="M10" s="51">
        <f t="shared" si="1"/>
        <v>0</v>
      </c>
      <c r="N10" s="53">
        <f t="shared" si="2"/>
        <v>0</v>
      </c>
    </row>
    <row r="11" spans="1:14" s="13" customFormat="1" ht="120" customHeight="1">
      <c r="A11" s="20"/>
      <c r="B11" s="14"/>
      <c r="C11" s="43"/>
      <c r="D11" s="40"/>
      <c r="E11" s="18"/>
      <c r="F11" s="18"/>
      <c r="G11" s="25"/>
      <c r="H11" s="51">
        <f t="shared" si="0"/>
        <v>0</v>
      </c>
      <c r="I11" s="28"/>
      <c r="J11" s="18"/>
      <c r="K11" s="18"/>
      <c r="L11" s="33"/>
      <c r="M11" s="51">
        <f t="shared" si="1"/>
        <v>0</v>
      </c>
      <c r="N11" s="53">
        <f t="shared" si="2"/>
        <v>0</v>
      </c>
    </row>
    <row r="12" spans="1:14" s="13" customFormat="1" ht="120" customHeight="1">
      <c r="A12" s="20"/>
      <c r="B12" s="14"/>
      <c r="C12" s="43"/>
      <c r="D12" s="40"/>
      <c r="E12" s="18"/>
      <c r="F12" s="18"/>
      <c r="G12" s="25"/>
      <c r="H12" s="51">
        <f t="shared" si="0"/>
        <v>0</v>
      </c>
      <c r="I12" s="28"/>
      <c r="J12" s="18"/>
      <c r="K12" s="18"/>
      <c r="L12" s="33"/>
      <c r="M12" s="51">
        <f t="shared" si="1"/>
        <v>0</v>
      </c>
      <c r="N12" s="53">
        <f t="shared" si="2"/>
        <v>0</v>
      </c>
    </row>
    <row r="13" spans="1:14" s="13" customFormat="1" ht="120" customHeight="1">
      <c r="A13" s="20"/>
      <c r="B13" s="14"/>
      <c r="C13" s="43"/>
      <c r="D13" s="40"/>
      <c r="E13" s="18"/>
      <c r="F13" s="18"/>
      <c r="G13" s="25"/>
      <c r="H13" s="51">
        <f t="shared" si="0"/>
        <v>0</v>
      </c>
      <c r="I13" s="28"/>
      <c r="J13" s="18"/>
      <c r="K13" s="18"/>
      <c r="L13" s="33"/>
      <c r="M13" s="51">
        <f t="shared" si="1"/>
        <v>0</v>
      </c>
      <c r="N13" s="53">
        <f t="shared" si="2"/>
        <v>0</v>
      </c>
    </row>
    <row r="14" spans="1:14" s="13" customFormat="1" ht="120" customHeight="1">
      <c r="A14" s="20"/>
      <c r="B14" s="14"/>
      <c r="C14" s="43"/>
      <c r="D14" s="40"/>
      <c r="E14" s="18"/>
      <c r="F14" s="18"/>
      <c r="G14" s="25"/>
      <c r="H14" s="51">
        <f t="shared" si="0"/>
        <v>0</v>
      </c>
      <c r="I14" s="28"/>
      <c r="J14" s="18"/>
      <c r="K14" s="18"/>
      <c r="L14" s="33"/>
      <c r="M14" s="51">
        <f t="shared" si="1"/>
        <v>0</v>
      </c>
      <c r="N14" s="53">
        <f t="shared" si="2"/>
        <v>0</v>
      </c>
    </row>
    <row r="15" spans="1:14" s="13" customFormat="1" ht="120" customHeight="1">
      <c r="A15" s="20"/>
      <c r="B15" s="14"/>
      <c r="C15" s="43"/>
      <c r="D15" s="40"/>
      <c r="E15" s="18"/>
      <c r="F15" s="18"/>
      <c r="G15" s="25"/>
      <c r="H15" s="51">
        <f t="shared" si="0"/>
        <v>0</v>
      </c>
      <c r="I15" s="28"/>
      <c r="J15" s="18"/>
      <c r="K15" s="18"/>
      <c r="L15" s="33"/>
      <c r="M15" s="51">
        <f t="shared" si="1"/>
        <v>0</v>
      </c>
      <c r="N15" s="53">
        <f t="shared" si="2"/>
        <v>0</v>
      </c>
    </row>
    <row r="16" spans="1:14" s="13" customFormat="1" ht="120" customHeight="1">
      <c r="A16" s="20"/>
      <c r="B16" s="14"/>
      <c r="C16" s="43"/>
      <c r="D16" s="40"/>
      <c r="E16" s="18"/>
      <c r="F16" s="18"/>
      <c r="G16" s="25"/>
      <c r="H16" s="51">
        <f t="shared" si="0"/>
        <v>0</v>
      </c>
      <c r="I16" s="28"/>
      <c r="J16" s="18"/>
      <c r="K16" s="18"/>
      <c r="L16" s="33"/>
      <c r="M16" s="51">
        <f t="shared" si="1"/>
        <v>0</v>
      </c>
      <c r="N16" s="53">
        <f t="shared" si="2"/>
        <v>0</v>
      </c>
    </row>
    <row r="17" spans="1:14" s="13" customFormat="1" ht="120" customHeight="1">
      <c r="A17" s="20"/>
      <c r="B17" s="14"/>
      <c r="C17" s="43"/>
      <c r="D17" s="40"/>
      <c r="E17" s="18"/>
      <c r="F17" s="18"/>
      <c r="G17" s="25"/>
      <c r="H17" s="51">
        <f t="shared" si="0"/>
        <v>0</v>
      </c>
      <c r="I17" s="28"/>
      <c r="J17" s="18"/>
      <c r="K17" s="18"/>
      <c r="L17" s="33"/>
      <c r="M17" s="51">
        <f t="shared" si="1"/>
        <v>0</v>
      </c>
      <c r="N17" s="53">
        <f t="shared" si="2"/>
        <v>0</v>
      </c>
    </row>
    <row r="18" spans="1:14" s="13" customFormat="1" ht="120" customHeight="1">
      <c r="A18" s="20"/>
      <c r="B18" s="14"/>
      <c r="C18" s="43"/>
      <c r="D18" s="40"/>
      <c r="E18" s="18"/>
      <c r="F18" s="18"/>
      <c r="G18" s="25"/>
      <c r="H18" s="51">
        <f t="shared" si="0"/>
        <v>0</v>
      </c>
      <c r="I18" s="28"/>
      <c r="J18" s="18"/>
      <c r="K18" s="18"/>
      <c r="L18" s="33"/>
      <c r="M18" s="51">
        <f t="shared" si="1"/>
        <v>0</v>
      </c>
      <c r="N18" s="53">
        <f t="shared" si="2"/>
        <v>0</v>
      </c>
    </row>
    <row r="19" spans="1:14" s="13" customFormat="1" ht="120" customHeight="1">
      <c r="A19" s="20"/>
      <c r="B19" s="14"/>
      <c r="C19" s="43"/>
      <c r="D19" s="40"/>
      <c r="E19" s="18"/>
      <c r="F19" s="18"/>
      <c r="G19" s="25"/>
      <c r="H19" s="51">
        <f t="shared" si="0"/>
        <v>0</v>
      </c>
      <c r="I19" s="28"/>
      <c r="J19" s="18"/>
      <c r="K19" s="18"/>
      <c r="L19" s="33"/>
      <c r="M19" s="51">
        <f t="shared" si="1"/>
        <v>0</v>
      </c>
      <c r="N19" s="53">
        <f t="shared" si="2"/>
        <v>0</v>
      </c>
    </row>
    <row r="20" spans="1:14" s="13" customFormat="1" ht="120" customHeight="1">
      <c r="A20" s="20"/>
      <c r="B20" s="14"/>
      <c r="C20" s="43"/>
      <c r="D20" s="40"/>
      <c r="E20" s="18"/>
      <c r="F20" s="18"/>
      <c r="G20" s="25"/>
      <c r="H20" s="51">
        <f t="shared" si="0"/>
        <v>0</v>
      </c>
      <c r="I20" s="28"/>
      <c r="J20" s="18"/>
      <c r="K20" s="18"/>
      <c r="L20" s="33"/>
      <c r="M20" s="51">
        <f t="shared" si="1"/>
        <v>0</v>
      </c>
      <c r="N20" s="53">
        <f t="shared" si="2"/>
        <v>0</v>
      </c>
    </row>
    <row r="21" spans="1:14" s="13" customFormat="1" ht="120" customHeight="1">
      <c r="A21" s="20"/>
      <c r="B21" s="14"/>
      <c r="C21" s="43"/>
      <c r="D21" s="40"/>
      <c r="E21" s="18"/>
      <c r="F21" s="18"/>
      <c r="G21" s="25"/>
      <c r="H21" s="51">
        <f t="shared" si="0"/>
        <v>0</v>
      </c>
      <c r="I21" s="28"/>
      <c r="J21" s="18"/>
      <c r="K21" s="18"/>
      <c r="L21" s="33"/>
      <c r="M21" s="51">
        <f t="shared" si="1"/>
        <v>0</v>
      </c>
      <c r="N21" s="53">
        <f t="shared" si="2"/>
        <v>0</v>
      </c>
    </row>
    <row r="22" spans="1:14" s="13" customFormat="1" ht="120" customHeight="1">
      <c r="A22" s="20"/>
      <c r="B22" s="14"/>
      <c r="C22" s="43"/>
      <c r="D22" s="40"/>
      <c r="E22" s="18"/>
      <c r="F22" s="18"/>
      <c r="G22" s="25"/>
      <c r="H22" s="51">
        <f t="shared" si="0"/>
        <v>0</v>
      </c>
      <c r="I22" s="28"/>
      <c r="J22" s="18"/>
      <c r="K22" s="18"/>
      <c r="L22" s="33"/>
      <c r="M22" s="51">
        <f t="shared" si="1"/>
        <v>0</v>
      </c>
      <c r="N22" s="53">
        <f t="shared" si="2"/>
        <v>0</v>
      </c>
    </row>
    <row r="23" spans="1:14" s="13" customFormat="1" ht="120" customHeight="1">
      <c r="A23" s="20"/>
      <c r="B23" s="14"/>
      <c r="C23" s="43"/>
      <c r="D23" s="40"/>
      <c r="E23" s="18"/>
      <c r="F23" s="18"/>
      <c r="G23" s="25"/>
      <c r="H23" s="51">
        <f t="shared" si="0"/>
        <v>0</v>
      </c>
      <c r="I23" s="28"/>
      <c r="J23" s="18"/>
      <c r="K23" s="18"/>
      <c r="L23" s="33"/>
      <c r="M23" s="51">
        <f t="shared" si="1"/>
        <v>0</v>
      </c>
      <c r="N23" s="53">
        <f t="shared" si="2"/>
        <v>0</v>
      </c>
    </row>
    <row r="24" spans="1:14" s="13" customFormat="1" ht="120" customHeight="1" thickBot="1">
      <c r="A24" s="21"/>
      <c r="B24" s="22"/>
      <c r="C24" s="44"/>
      <c r="D24" s="41"/>
      <c r="E24" s="23"/>
      <c r="F24" s="23"/>
      <c r="G24" s="26"/>
      <c r="H24" s="52">
        <f t="shared" si="0"/>
        <v>0</v>
      </c>
      <c r="I24" s="29"/>
      <c r="J24" s="23"/>
      <c r="K24" s="23"/>
      <c r="L24" s="34"/>
      <c r="M24" s="52">
        <f t="shared" si="1"/>
        <v>0</v>
      </c>
      <c r="N24" s="54">
        <f t="shared" si="2"/>
        <v>0</v>
      </c>
    </row>
  </sheetData>
  <mergeCells count="11">
    <mergeCell ref="N4:N5"/>
    <mergeCell ref="B1:N1"/>
    <mergeCell ref="B2:N2"/>
    <mergeCell ref="B3:N3"/>
    <mergeCell ref="A4:A5"/>
    <mergeCell ref="B4:B5"/>
    <mergeCell ref="C4:C5"/>
    <mergeCell ref="E4:G4"/>
    <mergeCell ref="H4:H5"/>
    <mergeCell ref="J4:L4"/>
    <mergeCell ref="M4:M5"/>
  </mergeCells>
  <pageMargins left="0.74803149606299213" right="0.74803149606299213" top="0.98425196850393704" bottom="0.98425196850393704" header="0.51181102362204722" footer="0.51181102362204722"/>
  <pageSetup paperSize="9" scale="15" orientation="portrait" horizontalDpi="4294967292" verticalDpi="4294967292" r:id="rId1"/>
  <headerFooter>
    <oddFooter>&amp;L&amp;D&amp;R&amp;F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CA7D4-A997-184D-BB93-34F39A814872}">
  <dimension ref="A1:N25"/>
  <sheetViews>
    <sheetView topLeftCell="B1" zoomScale="40" zoomScaleNormal="40" workbookViewId="0">
      <selection activeCell="D7" sqref="D7"/>
    </sheetView>
  </sheetViews>
  <sheetFormatPr baseColWidth="10" defaultColWidth="10.81640625" defaultRowHeight="40.200000000000003"/>
  <cols>
    <col min="1" max="1" width="27" style="10" customWidth="1"/>
    <col min="2" max="2" width="32.453125" style="15" customWidth="1"/>
    <col min="3" max="3" width="26.36328125" style="15" bestFit="1" customWidth="1"/>
    <col min="4" max="4" width="55.1796875" style="15" bestFit="1" customWidth="1"/>
    <col min="5" max="7" width="12.453125" style="11" customWidth="1"/>
    <col min="8" max="8" width="18.453125" style="11" bestFit="1" customWidth="1"/>
    <col min="9" max="9" width="58.453125" style="16" bestFit="1" customWidth="1"/>
    <col min="10" max="10" width="14.1796875" style="11" customWidth="1"/>
    <col min="11" max="11" width="13.453125" style="11" customWidth="1"/>
    <col min="12" max="12" width="16.1796875" style="11" customWidth="1"/>
    <col min="13" max="13" width="18.453125" style="11" bestFit="1" customWidth="1"/>
    <col min="14" max="14" width="24.6328125" style="11" bestFit="1" customWidth="1"/>
    <col min="15" max="20" width="14.81640625" style="10" customWidth="1"/>
    <col min="21" max="16384" width="10.81640625" style="10"/>
  </cols>
  <sheetData>
    <row r="1" spans="1:14" ht="99" customHeight="1">
      <c r="B1" s="105" t="s">
        <v>16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/>
    </row>
    <row r="2" spans="1:14" ht="99" customHeight="1" thickBot="1">
      <c r="B2" s="108" t="s">
        <v>22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10"/>
    </row>
    <row r="3" spans="1:14" ht="99" customHeight="1" thickBot="1">
      <c r="B3" s="91" t="s">
        <v>18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3"/>
    </row>
    <row r="4" spans="1:14" s="38" customFormat="1" ht="64.05" customHeight="1">
      <c r="A4" s="94" t="s">
        <v>15</v>
      </c>
      <c r="B4" s="96" t="s">
        <v>10</v>
      </c>
      <c r="C4" s="98" t="s">
        <v>11</v>
      </c>
      <c r="D4" s="50" t="s">
        <v>7</v>
      </c>
      <c r="E4" s="100" t="s">
        <v>8</v>
      </c>
      <c r="F4" s="100"/>
      <c r="G4" s="101"/>
      <c r="H4" s="102" t="s">
        <v>9</v>
      </c>
      <c r="I4" s="50" t="s">
        <v>7</v>
      </c>
      <c r="J4" s="96" t="s">
        <v>8</v>
      </c>
      <c r="K4" s="96"/>
      <c r="L4" s="104"/>
      <c r="M4" s="102" t="s">
        <v>9</v>
      </c>
      <c r="N4" s="83" t="s">
        <v>14</v>
      </c>
    </row>
    <row r="5" spans="1:14" s="38" customFormat="1" ht="72" customHeight="1" thickBot="1">
      <c r="A5" s="95"/>
      <c r="B5" s="97"/>
      <c r="C5" s="99"/>
      <c r="D5" s="55" t="s">
        <v>12</v>
      </c>
      <c r="E5" s="56">
        <v>1</v>
      </c>
      <c r="F5" s="56">
        <v>2</v>
      </c>
      <c r="G5" s="57">
        <v>3</v>
      </c>
      <c r="H5" s="103"/>
      <c r="I5" s="55" t="s">
        <v>13</v>
      </c>
      <c r="J5" s="60">
        <v>1</v>
      </c>
      <c r="K5" s="60">
        <v>2</v>
      </c>
      <c r="L5" s="59">
        <v>3</v>
      </c>
      <c r="M5" s="103"/>
      <c r="N5" s="84"/>
    </row>
    <row r="6" spans="1:14" s="13" customFormat="1" ht="99" customHeight="1">
      <c r="A6" s="19"/>
      <c r="B6" s="12"/>
      <c r="C6" s="42"/>
      <c r="D6" s="39"/>
      <c r="E6" s="17"/>
      <c r="F6" s="17"/>
      <c r="G6" s="24"/>
      <c r="H6" s="51">
        <f t="shared" ref="H6:H25" si="0">SUM(E6:G6)</f>
        <v>0</v>
      </c>
      <c r="I6" s="27"/>
      <c r="J6" s="17"/>
      <c r="K6" s="17"/>
      <c r="L6" s="32"/>
      <c r="M6" s="51">
        <f>SUM(J6:L6)</f>
        <v>0</v>
      </c>
      <c r="N6" s="53">
        <f t="shared" ref="N6:N25" si="1">SUM(H6+M6)</f>
        <v>0</v>
      </c>
    </row>
    <row r="7" spans="1:14" s="13" customFormat="1" ht="120" customHeight="1">
      <c r="A7" s="20"/>
      <c r="B7" s="14"/>
      <c r="C7" s="43"/>
      <c r="D7" s="40"/>
      <c r="E7" s="18"/>
      <c r="F7" s="18"/>
      <c r="G7" s="25"/>
      <c r="H7" s="51">
        <f t="shared" si="0"/>
        <v>0</v>
      </c>
      <c r="I7" s="28"/>
      <c r="J7" s="18"/>
      <c r="K7" s="18"/>
      <c r="L7" s="33"/>
      <c r="M7" s="51">
        <f t="shared" ref="M7:M25" si="2">SUM(J7:L7)</f>
        <v>0</v>
      </c>
      <c r="N7" s="53">
        <f t="shared" si="1"/>
        <v>0</v>
      </c>
    </row>
    <row r="8" spans="1:14" s="13" customFormat="1" ht="120" customHeight="1">
      <c r="A8" s="20"/>
      <c r="B8" s="14"/>
      <c r="C8" s="43"/>
      <c r="D8" s="40"/>
      <c r="E8" s="18"/>
      <c r="F8" s="18"/>
      <c r="G8" s="25"/>
      <c r="H8" s="51">
        <f t="shared" si="0"/>
        <v>0</v>
      </c>
      <c r="I8" s="28"/>
      <c r="J8" s="18"/>
      <c r="K8" s="18"/>
      <c r="L8" s="33"/>
      <c r="M8" s="51">
        <f t="shared" si="2"/>
        <v>0</v>
      </c>
      <c r="N8" s="53">
        <f t="shared" si="1"/>
        <v>0</v>
      </c>
    </row>
    <row r="9" spans="1:14" s="13" customFormat="1" ht="120" customHeight="1">
      <c r="A9" s="20"/>
      <c r="B9" s="14"/>
      <c r="C9" s="43"/>
      <c r="D9" s="40"/>
      <c r="E9" s="18"/>
      <c r="F9" s="18"/>
      <c r="G9" s="25"/>
      <c r="H9" s="51">
        <f t="shared" si="0"/>
        <v>0</v>
      </c>
      <c r="I9" s="28"/>
      <c r="J9" s="18"/>
      <c r="K9" s="18"/>
      <c r="L9" s="33"/>
      <c r="M9" s="51">
        <f t="shared" si="2"/>
        <v>0</v>
      </c>
      <c r="N9" s="53">
        <f t="shared" si="1"/>
        <v>0</v>
      </c>
    </row>
    <row r="10" spans="1:14" s="13" customFormat="1" ht="120" customHeight="1">
      <c r="A10" s="20"/>
      <c r="B10" s="14"/>
      <c r="C10" s="43"/>
      <c r="D10" s="40"/>
      <c r="E10" s="18"/>
      <c r="F10" s="18"/>
      <c r="G10" s="25"/>
      <c r="H10" s="51">
        <f t="shared" si="0"/>
        <v>0</v>
      </c>
      <c r="I10" s="28"/>
      <c r="J10" s="18"/>
      <c r="K10" s="18"/>
      <c r="L10" s="33"/>
      <c r="M10" s="51">
        <f t="shared" si="2"/>
        <v>0</v>
      </c>
      <c r="N10" s="53">
        <f t="shared" si="1"/>
        <v>0</v>
      </c>
    </row>
    <row r="11" spans="1:14" s="13" customFormat="1" ht="120" customHeight="1">
      <c r="A11" s="20"/>
      <c r="B11" s="14"/>
      <c r="C11" s="43"/>
      <c r="D11" s="40"/>
      <c r="E11" s="18"/>
      <c r="F11" s="18"/>
      <c r="G11" s="25"/>
      <c r="H11" s="51">
        <f t="shared" si="0"/>
        <v>0</v>
      </c>
      <c r="I11" s="28"/>
      <c r="J11" s="18"/>
      <c r="K11" s="18"/>
      <c r="L11" s="33"/>
      <c r="M11" s="51">
        <f t="shared" si="2"/>
        <v>0</v>
      </c>
      <c r="N11" s="53">
        <f t="shared" si="1"/>
        <v>0</v>
      </c>
    </row>
    <row r="12" spans="1:14" s="13" customFormat="1" ht="120" customHeight="1">
      <c r="A12" s="20"/>
      <c r="B12" s="14"/>
      <c r="C12" s="43"/>
      <c r="D12" s="40"/>
      <c r="E12" s="18"/>
      <c r="F12" s="18"/>
      <c r="G12" s="25"/>
      <c r="H12" s="51">
        <f t="shared" si="0"/>
        <v>0</v>
      </c>
      <c r="I12" s="28"/>
      <c r="J12" s="18"/>
      <c r="K12" s="18"/>
      <c r="L12" s="33"/>
      <c r="M12" s="51">
        <f t="shared" si="2"/>
        <v>0</v>
      </c>
      <c r="N12" s="53">
        <f t="shared" si="1"/>
        <v>0</v>
      </c>
    </row>
    <row r="13" spans="1:14" s="13" customFormat="1" ht="120" customHeight="1">
      <c r="A13" s="20"/>
      <c r="B13" s="14"/>
      <c r="C13" s="43"/>
      <c r="D13" s="40"/>
      <c r="E13" s="18"/>
      <c r="F13" s="18"/>
      <c r="G13" s="25"/>
      <c r="H13" s="51">
        <f t="shared" si="0"/>
        <v>0</v>
      </c>
      <c r="I13" s="28"/>
      <c r="J13" s="18"/>
      <c r="K13" s="18"/>
      <c r="L13" s="33"/>
      <c r="M13" s="51">
        <f t="shared" si="2"/>
        <v>0</v>
      </c>
      <c r="N13" s="53">
        <f t="shared" si="1"/>
        <v>0</v>
      </c>
    </row>
    <row r="14" spans="1:14" s="13" customFormat="1" ht="120" customHeight="1">
      <c r="A14" s="20"/>
      <c r="B14" s="14"/>
      <c r="C14" s="43"/>
      <c r="D14" s="40"/>
      <c r="E14" s="18"/>
      <c r="F14" s="18"/>
      <c r="G14" s="25"/>
      <c r="H14" s="51">
        <f t="shared" si="0"/>
        <v>0</v>
      </c>
      <c r="I14" s="28"/>
      <c r="J14" s="18"/>
      <c r="K14" s="18"/>
      <c r="L14" s="33"/>
      <c r="M14" s="51">
        <f t="shared" si="2"/>
        <v>0</v>
      </c>
      <c r="N14" s="53">
        <f t="shared" si="1"/>
        <v>0</v>
      </c>
    </row>
    <row r="15" spans="1:14" s="13" customFormat="1" ht="120" customHeight="1">
      <c r="A15" s="20"/>
      <c r="B15" s="14"/>
      <c r="C15" s="43"/>
      <c r="D15" s="40"/>
      <c r="E15" s="18"/>
      <c r="F15" s="18"/>
      <c r="G15" s="25"/>
      <c r="H15" s="51">
        <f t="shared" si="0"/>
        <v>0</v>
      </c>
      <c r="I15" s="28"/>
      <c r="J15" s="18"/>
      <c r="K15" s="18"/>
      <c r="L15" s="33"/>
      <c r="M15" s="51">
        <f t="shared" si="2"/>
        <v>0</v>
      </c>
      <c r="N15" s="53">
        <f t="shared" si="1"/>
        <v>0</v>
      </c>
    </row>
    <row r="16" spans="1:14" s="13" customFormat="1" ht="120" customHeight="1">
      <c r="A16" s="20"/>
      <c r="B16" s="14"/>
      <c r="C16" s="43"/>
      <c r="D16" s="40"/>
      <c r="E16" s="18"/>
      <c r="F16" s="18"/>
      <c r="G16" s="25"/>
      <c r="H16" s="51">
        <f t="shared" si="0"/>
        <v>0</v>
      </c>
      <c r="I16" s="28"/>
      <c r="J16" s="18"/>
      <c r="K16" s="18"/>
      <c r="L16" s="33"/>
      <c r="M16" s="51">
        <f t="shared" si="2"/>
        <v>0</v>
      </c>
      <c r="N16" s="53">
        <f t="shared" si="1"/>
        <v>0</v>
      </c>
    </row>
    <row r="17" spans="1:14" s="13" customFormat="1" ht="120" customHeight="1">
      <c r="A17" s="20"/>
      <c r="B17" s="14"/>
      <c r="C17" s="43"/>
      <c r="D17" s="40"/>
      <c r="E17" s="18"/>
      <c r="F17" s="18"/>
      <c r="G17" s="25"/>
      <c r="H17" s="51">
        <f t="shared" si="0"/>
        <v>0</v>
      </c>
      <c r="I17" s="28"/>
      <c r="J17" s="18"/>
      <c r="K17" s="18"/>
      <c r="L17" s="33"/>
      <c r="M17" s="51">
        <f t="shared" si="2"/>
        <v>0</v>
      </c>
      <c r="N17" s="53">
        <f t="shared" si="1"/>
        <v>0</v>
      </c>
    </row>
    <row r="18" spans="1:14" s="13" customFormat="1" ht="120" customHeight="1">
      <c r="A18" s="20"/>
      <c r="B18" s="14"/>
      <c r="C18" s="43"/>
      <c r="D18" s="40"/>
      <c r="E18" s="18"/>
      <c r="F18" s="18"/>
      <c r="G18" s="25"/>
      <c r="H18" s="51">
        <f t="shared" si="0"/>
        <v>0</v>
      </c>
      <c r="I18" s="28"/>
      <c r="J18" s="18"/>
      <c r="K18" s="18"/>
      <c r="L18" s="33"/>
      <c r="M18" s="51">
        <f t="shared" si="2"/>
        <v>0</v>
      </c>
      <c r="N18" s="53">
        <f t="shared" si="1"/>
        <v>0</v>
      </c>
    </row>
    <row r="19" spans="1:14" s="13" customFormat="1" ht="120" customHeight="1">
      <c r="A19" s="20"/>
      <c r="B19" s="14"/>
      <c r="C19" s="43"/>
      <c r="D19" s="40"/>
      <c r="E19" s="18"/>
      <c r="F19" s="18"/>
      <c r="G19" s="25"/>
      <c r="H19" s="51">
        <f t="shared" si="0"/>
        <v>0</v>
      </c>
      <c r="I19" s="28"/>
      <c r="J19" s="18"/>
      <c r="K19" s="18"/>
      <c r="L19" s="33"/>
      <c r="M19" s="51">
        <f t="shared" si="2"/>
        <v>0</v>
      </c>
      <c r="N19" s="53">
        <f t="shared" si="1"/>
        <v>0</v>
      </c>
    </row>
    <row r="20" spans="1:14" s="13" customFormat="1" ht="120" customHeight="1">
      <c r="A20" s="20"/>
      <c r="B20" s="14"/>
      <c r="C20" s="43"/>
      <c r="D20" s="40"/>
      <c r="E20" s="18"/>
      <c r="F20" s="18"/>
      <c r="G20" s="25"/>
      <c r="H20" s="51">
        <f t="shared" si="0"/>
        <v>0</v>
      </c>
      <c r="I20" s="28"/>
      <c r="J20" s="18"/>
      <c r="K20" s="18"/>
      <c r="L20" s="33"/>
      <c r="M20" s="51">
        <f t="shared" si="2"/>
        <v>0</v>
      </c>
      <c r="N20" s="53">
        <f t="shared" si="1"/>
        <v>0</v>
      </c>
    </row>
    <row r="21" spans="1:14" s="13" customFormat="1" ht="120" customHeight="1">
      <c r="A21" s="20"/>
      <c r="B21" s="14"/>
      <c r="C21" s="43"/>
      <c r="D21" s="40"/>
      <c r="E21" s="18"/>
      <c r="F21" s="18"/>
      <c r="G21" s="25"/>
      <c r="H21" s="51">
        <f t="shared" si="0"/>
        <v>0</v>
      </c>
      <c r="I21" s="28"/>
      <c r="J21" s="18"/>
      <c r="K21" s="18"/>
      <c r="L21" s="33"/>
      <c r="M21" s="51">
        <f t="shared" si="2"/>
        <v>0</v>
      </c>
      <c r="N21" s="53">
        <f t="shared" si="1"/>
        <v>0</v>
      </c>
    </row>
    <row r="22" spans="1:14" s="13" customFormat="1" ht="120" customHeight="1">
      <c r="A22" s="20"/>
      <c r="B22" s="14"/>
      <c r="C22" s="43"/>
      <c r="D22" s="40"/>
      <c r="E22" s="18"/>
      <c r="F22" s="18"/>
      <c r="G22" s="25"/>
      <c r="H22" s="51">
        <f t="shared" si="0"/>
        <v>0</v>
      </c>
      <c r="I22" s="28"/>
      <c r="J22" s="18"/>
      <c r="K22" s="18"/>
      <c r="L22" s="33"/>
      <c r="M22" s="51">
        <f t="shared" si="2"/>
        <v>0</v>
      </c>
      <c r="N22" s="53">
        <f t="shared" si="1"/>
        <v>0</v>
      </c>
    </row>
    <row r="23" spans="1:14" s="13" customFormat="1" ht="120" customHeight="1">
      <c r="A23" s="20"/>
      <c r="B23" s="14"/>
      <c r="C23" s="43"/>
      <c r="D23" s="40"/>
      <c r="E23" s="18"/>
      <c r="F23" s="18"/>
      <c r="G23" s="25"/>
      <c r="H23" s="51">
        <f t="shared" si="0"/>
        <v>0</v>
      </c>
      <c r="I23" s="28"/>
      <c r="J23" s="18"/>
      <c r="K23" s="18"/>
      <c r="L23" s="33"/>
      <c r="M23" s="51">
        <f t="shared" si="2"/>
        <v>0</v>
      </c>
      <c r="N23" s="53">
        <f t="shared" si="1"/>
        <v>0</v>
      </c>
    </row>
    <row r="24" spans="1:14" s="13" customFormat="1" ht="120" customHeight="1">
      <c r="A24" s="20"/>
      <c r="B24" s="14"/>
      <c r="C24" s="43"/>
      <c r="D24" s="40"/>
      <c r="E24" s="18"/>
      <c r="F24" s="18"/>
      <c r="G24" s="25"/>
      <c r="H24" s="51">
        <f t="shared" si="0"/>
        <v>0</v>
      </c>
      <c r="I24" s="28"/>
      <c r="J24" s="18"/>
      <c r="K24" s="18"/>
      <c r="L24" s="33"/>
      <c r="M24" s="51">
        <f t="shared" si="2"/>
        <v>0</v>
      </c>
      <c r="N24" s="53">
        <f t="shared" si="1"/>
        <v>0</v>
      </c>
    </row>
    <row r="25" spans="1:14" s="13" customFormat="1" ht="120" customHeight="1" thickBot="1">
      <c r="A25" s="21"/>
      <c r="B25" s="22"/>
      <c r="C25" s="44"/>
      <c r="D25" s="41"/>
      <c r="E25" s="23"/>
      <c r="F25" s="23"/>
      <c r="G25" s="26"/>
      <c r="H25" s="52">
        <f t="shared" si="0"/>
        <v>0</v>
      </c>
      <c r="I25" s="29"/>
      <c r="J25" s="23"/>
      <c r="K25" s="23"/>
      <c r="L25" s="34"/>
      <c r="M25" s="52">
        <f t="shared" si="2"/>
        <v>0</v>
      </c>
      <c r="N25" s="54">
        <f t="shared" si="1"/>
        <v>0</v>
      </c>
    </row>
  </sheetData>
  <mergeCells count="11">
    <mergeCell ref="N4:N5"/>
    <mergeCell ref="B1:N1"/>
    <mergeCell ref="B2:N2"/>
    <mergeCell ref="B3:N3"/>
    <mergeCell ref="A4:A5"/>
    <mergeCell ref="B4:B5"/>
    <mergeCell ref="C4:C5"/>
    <mergeCell ref="E4:G4"/>
    <mergeCell ref="H4:H5"/>
    <mergeCell ref="J4:L4"/>
    <mergeCell ref="M4:M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81640625" defaultRowHeight="15"/>
  <cols>
    <col min="1" max="1" width="15.1796875" style="1" bestFit="1" customWidth="1"/>
    <col min="2" max="2" width="25.81640625" style="1" customWidth="1"/>
    <col min="3" max="5" width="8.81640625" style="1" customWidth="1"/>
    <col min="6" max="6" width="8.81640625" style="1" bestFit="1" customWidth="1"/>
    <col min="7" max="7" width="8.81640625" style="1" customWidth="1"/>
    <col min="8" max="8" width="3.81640625" style="1" customWidth="1"/>
    <col min="9" max="9" width="15.1796875" style="1" bestFit="1" customWidth="1"/>
    <col min="10" max="10" width="25.81640625" style="1" customWidth="1"/>
    <col min="11" max="14" width="8.81640625" style="1" customWidth="1"/>
    <col min="15" max="15" width="5.81640625" style="1" customWidth="1"/>
    <col min="16" max="16384" width="6.81640625" style="1"/>
  </cols>
  <sheetData>
    <row r="1" spans="1:15" ht="22.05" customHeight="1">
      <c r="A1" s="4"/>
      <c r="B1" s="5" t="s">
        <v>0</v>
      </c>
      <c r="C1" s="4" t="e">
        <f>#REF!</f>
        <v>#REF!</v>
      </c>
      <c r="D1" s="4"/>
      <c r="E1" s="4"/>
      <c r="F1" s="4" t="e">
        <f>#REF!</f>
        <v>#REF!</v>
      </c>
      <c r="G1" s="4"/>
      <c r="H1" s="2"/>
      <c r="I1" s="9"/>
      <c r="J1" s="5" t="e">
        <f>IF(#REF!&gt;7,"CLUB N°8","")</f>
        <v>#REF!</v>
      </c>
      <c r="K1" s="4" t="e">
        <f>#REF!</f>
        <v>#REF!</v>
      </c>
      <c r="L1" s="4"/>
      <c r="M1" s="4"/>
      <c r="N1" s="4" t="e">
        <f>#REF!</f>
        <v>#REF!</v>
      </c>
      <c r="O1" s="5"/>
    </row>
    <row r="2" spans="1:15" ht="22.05" customHeight="1">
      <c r="A2" s="5"/>
      <c r="B2" s="5" t="s">
        <v>1</v>
      </c>
      <c r="C2" s="6" t="s">
        <v>2</v>
      </c>
      <c r="D2" s="6" t="s">
        <v>3</v>
      </c>
      <c r="E2" s="6" t="s">
        <v>4</v>
      </c>
      <c r="F2" s="5" t="s">
        <v>5</v>
      </c>
      <c r="G2" s="5"/>
      <c r="H2" s="2"/>
      <c r="I2" s="5"/>
      <c r="J2" s="5" t="s">
        <v>1</v>
      </c>
      <c r="K2" s="6" t="s">
        <v>2</v>
      </c>
      <c r="L2" s="6" t="s">
        <v>3</v>
      </c>
      <c r="M2" s="6" t="s">
        <v>4</v>
      </c>
      <c r="N2" s="5" t="s">
        <v>5</v>
      </c>
      <c r="O2" s="5"/>
    </row>
    <row r="3" spans="1:15" ht="22.05" customHeight="1">
      <c r="A3" s="7" t="e">
        <f>F3+0.0001*G3+0.0000001*E3+0.0000000001*D3</f>
        <v>#REF!</v>
      </c>
      <c r="B3" s="5" t="e">
        <f>#REF!</f>
        <v>#REF!</v>
      </c>
      <c r="C3" s="4" t="e">
        <f>#REF!</f>
        <v>#REF!</v>
      </c>
      <c r="D3" s="4" t="e">
        <f>#REF!</f>
        <v>#REF!</v>
      </c>
      <c r="E3" s="4" t="e">
        <f>#REF!</f>
        <v>#REF!</v>
      </c>
      <c r="F3" s="4" t="e">
        <f>#REF!</f>
        <v>#REF!</v>
      </c>
      <c r="G3" s="4" t="e">
        <f>#REF!</f>
        <v>#REF!</v>
      </c>
      <c r="H3" s="2"/>
      <c r="I3" s="7" t="e">
        <f>N3+0.0001*O3+0.0000001*M3+0.0000000001*L3</f>
        <v>#REF!</v>
      </c>
      <c r="J3" s="5" t="e">
        <f>#REF!</f>
        <v>#REF!</v>
      </c>
      <c r="K3" s="5" t="e">
        <f>#REF!</f>
        <v>#REF!</v>
      </c>
      <c r="L3" s="5" t="e">
        <f>#REF!</f>
        <v>#REF!</v>
      </c>
      <c r="M3" s="5" t="e">
        <f>#REF!</f>
        <v>#REF!</v>
      </c>
      <c r="N3" s="5" t="e">
        <f>#REF!</f>
        <v>#REF!</v>
      </c>
      <c r="O3" s="5" t="e">
        <f>#REF!</f>
        <v>#REF!</v>
      </c>
    </row>
    <row r="4" spans="1:15" ht="22.05" customHeight="1">
      <c r="A4" s="7" t="e">
        <f>F4+0.0001*G4+0.0000001*E4+0.0000000001*D4</f>
        <v>#REF!</v>
      </c>
      <c r="B4" s="5" t="e">
        <f>#REF!</f>
        <v>#REF!</v>
      </c>
      <c r="C4" s="4" t="e">
        <f>#REF!</f>
        <v>#REF!</v>
      </c>
      <c r="D4" s="4" t="e">
        <f>#REF!</f>
        <v>#REF!</v>
      </c>
      <c r="E4" s="4" t="e">
        <f>#REF!</f>
        <v>#REF!</v>
      </c>
      <c r="F4" s="4" t="e">
        <f>#REF!</f>
        <v>#REF!</v>
      </c>
      <c r="G4" s="4" t="e">
        <f>#REF!</f>
        <v>#REF!</v>
      </c>
      <c r="H4" s="2"/>
      <c r="I4" s="7" t="e">
        <f>N4+0.0001*O4+0.0000001*M4+0.0000000001*L4</f>
        <v>#REF!</v>
      </c>
      <c r="J4" s="5" t="e">
        <f>#REF!</f>
        <v>#REF!</v>
      </c>
      <c r="K4" s="5" t="e">
        <f>#REF!</f>
        <v>#REF!</v>
      </c>
      <c r="L4" s="5" t="e">
        <f>#REF!</f>
        <v>#REF!</v>
      </c>
      <c r="M4" s="5" t="e">
        <f>#REF!</f>
        <v>#REF!</v>
      </c>
      <c r="N4" s="5" t="e">
        <f>#REF!</f>
        <v>#REF!</v>
      </c>
      <c r="O4" s="5" t="e">
        <f>#REF!</f>
        <v>#REF!</v>
      </c>
    </row>
    <row r="5" spans="1:15" ht="22.05" customHeight="1">
      <c r="A5" s="7" t="e">
        <f>F5+0.0001*G5+0.0000001*E5+0.0000000001*D5</f>
        <v>#REF!</v>
      </c>
      <c r="B5" s="5" t="e">
        <f>#REF!</f>
        <v>#REF!</v>
      </c>
      <c r="C5" s="4" t="e">
        <f>#REF!</f>
        <v>#REF!</v>
      </c>
      <c r="D5" s="4" t="e">
        <f>#REF!</f>
        <v>#REF!</v>
      </c>
      <c r="E5" s="4" t="e">
        <f>#REF!</f>
        <v>#REF!</v>
      </c>
      <c r="F5" s="4" t="e">
        <f>#REF!</f>
        <v>#REF!</v>
      </c>
      <c r="G5" s="4" t="e">
        <f>#REF!</f>
        <v>#REF!</v>
      </c>
      <c r="H5" s="2"/>
      <c r="I5" s="7" t="e">
        <f>N5+0.0001*O5+0.0000001*M5+0.0000000001*L5</f>
        <v>#REF!</v>
      </c>
      <c r="J5" s="5" t="e">
        <f>#REF!</f>
        <v>#REF!</v>
      </c>
      <c r="K5" s="5" t="e">
        <f>#REF!</f>
        <v>#REF!</v>
      </c>
      <c r="L5" s="5" t="e">
        <f>#REF!</f>
        <v>#REF!</v>
      </c>
      <c r="M5" s="5" t="e">
        <f>#REF!</f>
        <v>#REF!</v>
      </c>
      <c r="N5" s="5" t="e">
        <f>#REF!</f>
        <v>#REF!</v>
      </c>
      <c r="O5" s="5" t="e">
        <f>#REF!</f>
        <v>#REF!</v>
      </c>
    </row>
    <row r="6" spans="1:15" ht="22.05" customHeight="1">
      <c r="A6" s="7" t="e">
        <f>F6+0.0001*G6+0.0000001*E6+0.0000000001*D6</f>
        <v>#REF!</v>
      </c>
      <c r="B6" s="5" t="e">
        <f>#REF!</f>
        <v>#REF!</v>
      </c>
      <c r="C6" s="4" t="e">
        <f>#REF!</f>
        <v>#REF!</v>
      </c>
      <c r="D6" s="4" t="e">
        <f>#REF!</f>
        <v>#REF!</v>
      </c>
      <c r="E6" s="4" t="e">
        <f>#REF!</f>
        <v>#REF!</v>
      </c>
      <c r="F6" s="4" t="e">
        <f>#REF!</f>
        <v>#REF!</v>
      </c>
      <c r="G6" s="4" t="e">
        <f>#REF!</f>
        <v>#REF!</v>
      </c>
      <c r="H6" s="2"/>
      <c r="I6" s="7" t="e">
        <f>N6+0.0001*O6+0.0000001*M6+0.0000000001*L6</f>
        <v>#REF!</v>
      </c>
      <c r="J6" s="5" t="e">
        <f>#REF!</f>
        <v>#REF!</v>
      </c>
      <c r="K6" s="5" t="e">
        <f>#REF!</f>
        <v>#REF!</v>
      </c>
      <c r="L6" s="5" t="e">
        <f>#REF!</f>
        <v>#REF!</v>
      </c>
      <c r="M6" s="5" t="e">
        <f>#REF!</f>
        <v>#REF!</v>
      </c>
      <c r="N6" s="5" t="e">
        <f>#REF!</f>
        <v>#REF!</v>
      </c>
      <c r="O6" s="5" t="e">
        <f>#REF!</f>
        <v>#REF!</v>
      </c>
    </row>
    <row r="7" spans="1:15" ht="22.05" customHeight="1">
      <c r="A7" s="7" t="e">
        <f>F7+0.0001*G7+0.0000001*E7+0.0000000001*D7</f>
        <v>#REF!</v>
      </c>
      <c r="B7" s="5" t="e">
        <f>#REF!</f>
        <v>#REF!</v>
      </c>
      <c r="C7" s="4" t="e">
        <f>#REF!</f>
        <v>#REF!</v>
      </c>
      <c r="D7" s="4" t="e">
        <f>#REF!</f>
        <v>#REF!</v>
      </c>
      <c r="E7" s="4" t="e">
        <f>#REF!</f>
        <v>#REF!</v>
      </c>
      <c r="F7" s="4" t="e">
        <f>#REF!</f>
        <v>#REF!</v>
      </c>
      <c r="G7" s="4" t="e">
        <f>#REF!</f>
        <v>#REF!</v>
      </c>
      <c r="H7" s="2"/>
      <c r="I7" s="7" t="e">
        <f>N7+0.0001*O7+0.0000001*M7+0.0000000001*L7</f>
        <v>#REF!</v>
      </c>
      <c r="J7" s="5" t="e">
        <f>#REF!</f>
        <v>#REF!</v>
      </c>
      <c r="K7" s="5" t="e">
        <f>#REF!</f>
        <v>#REF!</v>
      </c>
      <c r="L7" s="5" t="e">
        <f>#REF!</f>
        <v>#REF!</v>
      </c>
      <c r="M7" s="5" t="e">
        <f>#REF!</f>
        <v>#REF!</v>
      </c>
      <c r="N7" s="5" t="e">
        <f>#REF!</f>
        <v>#REF!</v>
      </c>
      <c r="O7" s="5" t="e">
        <f>#REF!</f>
        <v>#REF!</v>
      </c>
    </row>
    <row r="8" spans="1:15" ht="22.05" customHeight="1">
      <c r="A8" s="3"/>
      <c r="B8" s="2"/>
      <c r="C8" s="2"/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</row>
    <row r="9" spans="1:15" ht="22.05" customHeight="1">
      <c r="A9" s="4"/>
      <c r="B9" s="5" t="s">
        <v>6</v>
      </c>
      <c r="C9" s="5" t="e">
        <f>#REF!</f>
        <v>#REF!</v>
      </c>
      <c r="D9" s="5"/>
      <c r="E9" s="5"/>
      <c r="F9" s="4" t="e">
        <f>#REF!</f>
        <v>#REF!</v>
      </c>
      <c r="G9" s="4"/>
      <c r="H9" s="2"/>
      <c r="I9" s="4"/>
      <c r="J9" s="5" t="e">
        <f>IF(#REF!&gt;6,"CLUB N°7","")</f>
        <v>#REF!</v>
      </c>
      <c r="K9" s="5" t="e">
        <f>#REF!</f>
        <v>#REF!</v>
      </c>
      <c r="L9" s="5"/>
      <c r="M9" s="5"/>
      <c r="N9" s="4" t="e">
        <f>#REF!</f>
        <v>#REF!</v>
      </c>
      <c r="O9" s="5"/>
    </row>
    <row r="10" spans="1:15" ht="22.05" customHeight="1">
      <c r="A10" s="5"/>
      <c r="B10" s="5" t="s">
        <v>1</v>
      </c>
      <c r="C10" s="6" t="s">
        <v>2</v>
      </c>
      <c r="D10" s="6" t="s">
        <v>3</v>
      </c>
      <c r="E10" s="6" t="s">
        <v>4</v>
      </c>
      <c r="F10" s="5" t="s">
        <v>5</v>
      </c>
      <c r="G10" s="5"/>
      <c r="H10" s="2"/>
      <c r="I10" s="5"/>
      <c r="J10" s="5" t="s">
        <v>1</v>
      </c>
      <c r="K10" s="6" t="s">
        <v>2</v>
      </c>
      <c r="L10" s="6" t="s">
        <v>3</v>
      </c>
      <c r="M10" s="6" t="s">
        <v>4</v>
      </c>
      <c r="N10" s="5" t="s">
        <v>5</v>
      </c>
      <c r="O10" s="5"/>
    </row>
    <row r="11" spans="1:15" ht="22.05" customHeight="1">
      <c r="A11" s="7" t="e">
        <f>F11+0.0001*G11+0.0000001*E11+0.0000000001*D11</f>
        <v>#REF!</v>
      </c>
      <c r="B11" s="5" t="e">
        <f>#REF!</f>
        <v>#REF!</v>
      </c>
      <c r="C11" s="4" t="e">
        <f>#REF!</f>
        <v>#REF!</v>
      </c>
      <c r="D11" s="4" t="e">
        <f>#REF!</f>
        <v>#REF!</v>
      </c>
      <c r="E11" s="4" t="e">
        <f>#REF!</f>
        <v>#REF!</v>
      </c>
      <c r="F11" s="4" t="e">
        <f>#REF!</f>
        <v>#REF!</v>
      </c>
      <c r="G11" s="4" t="e">
        <f>#REF!</f>
        <v>#REF!</v>
      </c>
      <c r="H11" s="2"/>
      <c r="I11" s="7" t="e">
        <f>N11+0.0001*O11+0.0000001*M11+0.0000000001*L11</f>
        <v>#REF!</v>
      </c>
      <c r="J11" s="5" t="e">
        <f>#REF!</f>
        <v>#REF!</v>
      </c>
      <c r="K11" s="5" t="e">
        <f>#REF!</f>
        <v>#REF!</v>
      </c>
      <c r="L11" s="5" t="e">
        <f>#REF!</f>
        <v>#REF!</v>
      </c>
      <c r="M11" s="5" t="e">
        <f>#REF!</f>
        <v>#REF!</v>
      </c>
      <c r="N11" s="5" t="e">
        <f>#REF!</f>
        <v>#REF!</v>
      </c>
      <c r="O11" s="5" t="e">
        <f>#REF!</f>
        <v>#REF!</v>
      </c>
    </row>
    <row r="12" spans="1:15" ht="22.05" customHeight="1">
      <c r="A12" s="7" t="e">
        <f>F12+0.0001*G12+0.0000001*E12+0.0000000001*D12</f>
        <v>#REF!</v>
      </c>
      <c r="B12" s="5" t="e">
        <f>#REF!</f>
        <v>#REF!</v>
      </c>
      <c r="C12" s="4" t="e">
        <f>#REF!</f>
        <v>#REF!</v>
      </c>
      <c r="D12" s="4" t="e">
        <f>#REF!</f>
        <v>#REF!</v>
      </c>
      <c r="E12" s="4" t="e">
        <f>#REF!</f>
        <v>#REF!</v>
      </c>
      <c r="F12" s="4" t="e">
        <f>#REF!</f>
        <v>#REF!</v>
      </c>
      <c r="G12" s="4" t="e">
        <f>#REF!</f>
        <v>#REF!</v>
      </c>
      <c r="H12" s="2"/>
      <c r="I12" s="7" t="e">
        <f>N12+0.0001*O12+0.0000001*M12+0.0000000001*L12</f>
        <v>#REF!</v>
      </c>
      <c r="J12" s="5" t="e">
        <f>#REF!</f>
        <v>#REF!</v>
      </c>
      <c r="K12" s="5" t="e">
        <f>#REF!</f>
        <v>#REF!</v>
      </c>
      <c r="L12" s="5" t="e">
        <f>#REF!</f>
        <v>#REF!</v>
      </c>
      <c r="M12" s="5" t="e">
        <f>#REF!</f>
        <v>#REF!</v>
      </c>
      <c r="N12" s="5" t="e">
        <f>#REF!</f>
        <v>#REF!</v>
      </c>
      <c r="O12" s="5" t="e">
        <f>#REF!</f>
        <v>#REF!</v>
      </c>
    </row>
    <row r="13" spans="1:15" ht="22.05" customHeight="1">
      <c r="A13" s="7" t="e">
        <f>F13+0.0001*G13+0.0000001*E13+0.0000000001*D13</f>
        <v>#REF!</v>
      </c>
      <c r="B13" s="5" t="e">
        <f>#REF!</f>
        <v>#REF!</v>
      </c>
      <c r="C13" s="4" t="e">
        <f>#REF!</f>
        <v>#REF!</v>
      </c>
      <c r="D13" s="4" t="e">
        <f>#REF!</f>
        <v>#REF!</v>
      </c>
      <c r="E13" s="4" t="e">
        <f>#REF!</f>
        <v>#REF!</v>
      </c>
      <c r="F13" s="4" t="e">
        <f>#REF!</f>
        <v>#REF!</v>
      </c>
      <c r="G13" s="4" t="e">
        <f>#REF!</f>
        <v>#REF!</v>
      </c>
      <c r="H13" s="2"/>
      <c r="I13" s="7" t="e">
        <f>N13+0.0001*O13+0.0000001*M13+0.0000000001*L13</f>
        <v>#REF!</v>
      </c>
      <c r="J13" s="5" t="e">
        <f>#REF!</f>
        <v>#REF!</v>
      </c>
      <c r="K13" s="5" t="e">
        <f>#REF!</f>
        <v>#REF!</v>
      </c>
      <c r="L13" s="5" t="e">
        <f>#REF!</f>
        <v>#REF!</v>
      </c>
      <c r="M13" s="5" t="e">
        <f>#REF!</f>
        <v>#REF!</v>
      </c>
      <c r="N13" s="5" t="e">
        <f>#REF!</f>
        <v>#REF!</v>
      </c>
      <c r="O13" s="5" t="e">
        <f>#REF!</f>
        <v>#REF!</v>
      </c>
    </row>
    <row r="14" spans="1:15" ht="22.05" customHeight="1">
      <c r="A14" s="7" t="e">
        <f>F14+0.0001*G14+0.0000001*E14+0.0000000001*D14</f>
        <v>#REF!</v>
      </c>
      <c r="B14" s="5" t="e">
        <f>#REF!</f>
        <v>#REF!</v>
      </c>
      <c r="C14" s="4" t="e">
        <f>#REF!</f>
        <v>#REF!</v>
      </c>
      <c r="D14" s="4" t="e">
        <f>#REF!</f>
        <v>#REF!</v>
      </c>
      <c r="E14" s="4" t="e">
        <f>#REF!</f>
        <v>#REF!</v>
      </c>
      <c r="F14" s="4" t="e">
        <f>#REF!</f>
        <v>#REF!</v>
      </c>
      <c r="G14" s="4" t="e">
        <f>#REF!</f>
        <v>#REF!</v>
      </c>
      <c r="H14" s="2"/>
      <c r="I14" s="7" t="e">
        <f>N14+0.0001*O14+0.0000001*M14+0.0000000001*L14</f>
        <v>#REF!</v>
      </c>
      <c r="J14" s="5" t="e">
        <f>#REF!</f>
        <v>#REF!</v>
      </c>
      <c r="K14" s="5" t="e">
        <f>#REF!</f>
        <v>#REF!</v>
      </c>
      <c r="L14" s="5" t="e">
        <f>#REF!</f>
        <v>#REF!</v>
      </c>
      <c r="M14" s="5" t="e">
        <f>#REF!</f>
        <v>#REF!</v>
      </c>
      <c r="N14" s="5" t="e">
        <f>#REF!</f>
        <v>#REF!</v>
      </c>
      <c r="O14" s="5" t="e">
        <f>#REF!</f>
        <v>#REF!</v>
      </c>
    </row>
    <row r="15" spans="1:15" ht="22.05" customHeight="1">
      <c r="A15" s="7" t="e">
        <f>F15+0.0001*G15+0.0000001*E15+0.0000000001*D15</f>
        <v>#REF!</v>
      </c>
      <c r="B15" s="5" t="e">
        <f>#REF!</f>
        <v>#REF!</v>
      </c>
      <c r="C15" s="4" t="e">
        <f>#REF!</f>
        <v>#REF!</v>
      </c>
      <c r="D15" s="4" t="e">
        <f>#REF!</f>
        <v>#REF!</v>
      </c>
      <c r="E15" s="4" t="e">
        <f>#REF!</f>
        <v>#REF!</v>
      </c>
      <c r="F15" s="4" t="e">
        <f>#REF!</f>
        <v>#REF!</v>
      </c>
      <c r="G15" s="4" t="e">
        <f>#REF!</f>
        <v>#REF!</v>
      </c>
      <c r="H15" s="2"/>
      <c r="I15" s="7" t="e">
        <f>N15+0.0001*O15+0.0000001*M15+0.0000000001*L15</f>
        <v>#REF!</v>
      </c>
      <c r="J15" s="5" t="e">
        <f>#REF!</f>
        <v>#REF!</v>
      </c>
      <c r="K15" s="5" t="e">
        <f>#REF!</f>
        <v>#REF!</v>
      </c>
      <c r="L15" s="5" t="e">
        <f>#REF!</f>
        <v>#REF!</v>
      </c>
      <c r="M15" s="5" t="e">
        <f>#REF!</f>
        <v>#REF!</v>
      </c>
      <c r="N15" s="5" t="e">
        <f>#REF!</f>
        <v>#REF!</v>
      </c>
      <c r="O15" s="5" t="e">
        <f>#REF!</f>
        <v>#REF!</v>
      </c>
    </row>
    <row r="16" spans="1:15" ht="22.05" customHeight="1">
      <c r="A16" s="3"/>
      <c r="B16" s="2"/>
      <c r="C16" s="2"/>
      <c r="D16" s="2"/>
      <c r="E16" s="2"/>
      <c r="F16" s="2"/>
      <c r="G16" s="2"/>
      <c r="H16" s="2"/>
      <c r="I16" s="3"/>
      <c r="J16" s="2"/>
      <c r="K16" s="2"/>
      <c r="L16" s="2"/>
      <c r="M16" s="2"/>
      <c r="N16" s="2"/>
      <c r="O16" s="2"/>
    </row>
    <row r="17" spans="1:15" ht="22.05" customHeight="1">
      <c r="A17" s="4"/>
      <c r="B17" s="5" t="e">
        <f>IF(#REF!&gt;2,"CLUB N°3","")</f>
        <v>#REF!</v>
      </c>
      <c r="C17" s="5" t="e">
        <f>#REF!</f>
        <v>#REF!</v>
      </c>
      <c r="D17" s="5"/>
      <c r="E17" s="5"/>
      <c r="F17" s="4" t="e">
        <f>#REF!</f>
        <v>#REF!</v>
      </c>
      <c r="G17" s="4"/>
      <c r="H17" s="2"/>
      <c r="I17" s="4"/>
      <c r="J17" s="5" t="e">
        <f>IF(#REF!&gt;5,"CLUB N°6","")</f>
        <v>#REF!</v>
      </c>
      <c r="K17" s="5" t="e">
        <f>#REF!</f>
        <v>#REF!</v>
      </c>
      <c r="L17" s="5"/>
      <c r="M17" s="5"/>
      <c r="N17" s="4" t="e">
        <f>#REF!</f>
        <v>#REF!</v>
      </c>
      <c r="O17" s="5"/>
    </row>
    <row r="18" spans="1:15" ht="22.05" customHeight="1">
      <c r="A18" s="5"/>
      <c r="B18" s="5" t="s">
        <v>1</v>
      </c>
      <c r="C18" s="6" t="s">
        <v>2</v>
      </c>
      <c r="D18" s="6" t="s">
        <v>3</v>
      </c>
      <c r="E18" s="6" t="s">
        <v>4</v>
      </c>
      <c r="F18" s="5" t="s">
        <v>5</v>
      </c>
      <c r="G18" s="5"/>
      <c r="H18" s="2"/>
      <c r="I18" s="5"/>
      <c r="J18" s="5" t="s">
        <v>1</v>
      </c>
      <c r="K18" s="6" t="s">
        <v>2</v>
      </c>
      <c r="L18" s="6" t="s">
        <v>3</v>
      </c>
      <c r="M18" s="6" t="s">
        <v>4</v>
      </c>
      <c r="N18" s="5" t="s">
        <v>5</v>
      </c>
      <c r="O18" s="5"/>
    </row>
    <row r="19" spans="1:15" ht="22.05" customHeight="1">
      <c r="A19" s="8" t="e">
        <f>F19+0.0001*G19+0.0000001*E19+0.0000000001*D19</f>
        <v>#REF!</v>
      </c>
      <c r="B19" s="5" t="e">
        <f>#REF!</f>
        <v>#REF!</v>
      </c>
      <c r="C19" s="4" t="e">
        <f>#REF!</f>
        <v>#REF!</v>
      </c>
      <c r="D19" s="4" t="e">
        <f>#REF!</f>
        <v>#REF!</v>
      </c>
      <c r="E19" s="4" t="e">
        <f>#REF!</f>
        <v>#REF!</v>
      </c>
      <c r="F19" s="4" t="e">
        <f>#REF!</f>
        <v>#REF!</v>
      </c>
      <c r="G19" s="4" t="e">
        <f>#REF!</f>
        <v>#REF!</v>
      </c>
      <c r="H19" s="2"/>
      <c r="I19" s="7" t="e">
        <f>N19+0.0001*O19+0.0000001*M19+0.0000000001*L19</f>
        <v>#REF!</v>
      </c>
      <c r="J19" s="5" t="e">
        <f>#REF!</f>
        <v>#REF!</v>
      </c>
      <c r="K19" s="5" t="e">
        <f>#REF!</f>
        <v>#REF!</v>
      </c>
      <c r="L19" s="5" t="e">
        <f>#REF!</f>
        <v>#REF!</v>
      </c>
      <c r="M19" s="5" t="e">
        <f>#REF!</f>
        <v>#REF!</v>
      </c>
      <c r="N19" s="5" t="e">
        <f>#REF!</f>
        <v>#REF!</v>
      </c>
      <c r="O19" s="5" t="e">
        <f>#REF!</f>
        <v>#REF!</v>
      </c>
    </row>
    <row r="20" spans="1:15" ht="22.05" customHeight="1">
      <c r="A20" s="8" t="e">
        <f>F20+0.0001*G20+0.0000001*E20+0.0000000001*D20</f>
        <v>#REF!</v>
      </c>
      <c r="B20" s="5" t="e">
        <f>#REF!</f>
        <v>#REF!</v>
      </c>
      <c r="C20" s="4" t="e">
        <f>#REF!</f>
        <v>#REF!</v>
      </c>
      <c r="D20" s="4" t="e">
        <f>#REF!</f>
        <v>#REF!</v>
      </c>
      <c r="E20" s="4" t="e">
        <f>#REF!</f>
        <v>#REF!</v>
      </c>
      <c r="F20" s="4" t="e">
        <f>#REF!</f>
        <v>#REF!</v>
      </c>
      <c r="G20" s="4" t="e">
        <f>#REF!</f>
        <v>#REF!</v>
      </c>
      <c r="H20" s="2"/>
      <c r="I20" s="7" t="e">
        <f>N20+0.0001*O20+0.0000001*M20+0.0000000001*L20</f>
        <v>#REF!</v>
      </c>
      <c r="J20" s="5" t="e">
        <f>#REF!</f>
        <v>#REF!</v>
      </c>
      <c r="K20" s="5" t="e">
        <f>#REF!</f>
        <v>#REF!</v>
      </c>
      <c r="L20" s="5" t="e">
        <f>#REF!</f>
        <v>#REF!</v>
      </c>
      <c r="M20" s="5" t="e">
        <f>#REF!</f>
        <v>#REF!</v>
      </c>
      <c r="N20" s="5" t="e">
        <f>#REF!</f>
        <v>#REF!</v>
      </c>
      <c r="O20" s="5" t="e">
        <f>#REF!</f>
        <v>#REF!</v>
      </c>
    </row>
    <row r="21" spans="1:15" ht="22.05" customHeight="1">
      <c r="A21" s="8" t="e">
        <f>F21+0.0001*G21+0.0000001*E21+0.0000000001*D21</f>
        <v>#REF!</v>
      </c>
      <c r="B21" s="5" t="e">
        <f>#REF!</f>
        <v>#REF!</v>
      </c>
      <c r="C21" s="4" t="e">
        <f>#REF!</f>
        <v>#REF!</v>
      </c>
      <c r="D21" s="4" t="e">
        <f>#REF!</f>
        <v>#REF!</v>
      </c>
      <c r="E21" s="4" t="e">
        <f>#REF!</f>
        <v>#REF!</v>
      </c>
      <c r="F21" s="4" t="e">
        <f>#REF!</f>
        <v>#REF!</v>
      </c>
      <c r="G21" s="4" t="e">
        <f>#REF!</f>
        <v>#REF!</v>
      </c>
      <c r="H21" s="2"/>
      <c r="I21" s="7" t="e">
        <f>N21+0.0001*O21+0.0000001*M21+0.0000000001*L21</f>
        <v>#REF!</v>
      </c>
      <c r="J21" s="5" t="e">
        <f>#REF!</f>
        <v>#REF!</v>
      </c>
      <c r="K21" s="5" t="e">
        <f>#REF!</f>
        <v>#REF!</v>
      </c>
      <c r="L21" s="5" t="e">
        <f>#REF!</f>
        <v>#REF!</v>
      </c>
      <c r="M21" s="5" t="e">
        <f>#REF!</f>
        <v>#REF!</v>
      </c>
      <c r="N21" s="5" t="e">
        <f>#REF!</f>
        <v>#REF!</v>
      </c>
      <c r="O21" s="5" t="e">
        <f>#REF!</f>
        <v>#REF!</v>
      </c>
    </row>
    <row r="22" spans="1:15" ht="22.05" customHeight="1">
      <c r="A22" s="8" t="e">
        <f>F22+0.0001*G22+0.0000001*E22+0.0000000001*D22</f>
        <v>#REF!</v>
      </c>
      <c r="B22" s="5" t="e">
        <f>#REF!</f>
        <v>#REF!</v>
      </c>
      <c r="C22" s="4" t="e">
        <f>#REF!</f>
        <v>#REF!</v>
      </c>
      <c r="D22" s="4" t="e">
        <f>#REF!</f>
        <v>#REF!</v>
      </c>
      <c r="E22" s="4" t="e">
        <f>#REF!</f>
        <v>#REF!</v>
      </c>
      <c r="F22" s="4" t="e">
        <f>#REF!</f>
        <v>#REF!</v>
      </c>
      <c r="G22" s="4" t="e">
        <f>#REF!</f>
        <v>#REF!</v>
      </c>
      <c r="H22" s="2"/>
      <c r="I22" s="7" t="e">
        <f>N22+0.0001*O22+0.0000001*M22+0.0000000001*L22</f>
        <v>#REF!</v>
      </c>
      <c r="J22" s="5" t="e">
        <f>#REF!</f>
        <v>#REF!</v>
      </c>
      <c r="K22" s="5" t="e">
        <f>#REF!</f>
        <v>#REF!</v>
      </c>
      <c r="L22" s="5" t="e">
        <f>#REF!</f>
        <v>#REF!</v>
      </c>
      <c r="M22" s="5" t="e">
        <f>#REF!</f>
        <v>#REF!</v>
      </c>
      <c r="N22" s="5" t="e">
        <f>#REF!</f>
        <v>#REF!</v>
      </c>
      <c r="O22" s="5" t="e">
        <f>#REF!</f>
        <v>#REF!</v>
      </c>
    </row>
    <row r="23" spans="1:15" ht="22.05" customHeight="1">
      <c r="A23" s="8" t="e">
        <f>F23+0.0001*G23+0.0000001*E23+0.0000000001*D23</f>
        <v>#REF!</v>
      </c>
      <c r="B23" s="5" t="e">
        <f>#REF!</f>
        <v>#REF!</v>
      </c>
      <c r="C23" s="4" t="e">
        <f>#REF!</f>
        <v>#REF!</v>
      </c>
      <c r="D23" s="4" t="e">
        <f>#REF!</f>
        <v>#REF!</v>
      </c>
      <c r="E23" s="4" t="e">
        <f>#REF!</f>
        <v>#REF!</v>
      </c>
      <c r="F23" s="4" t="e">
        <f>#REF!</f>
        <v>#REF!</v>
      </c>
      <c r="G23" s="4" t="e">
        <f>#REF!</f>
        <v>#REF!</v>
      </c>
      <c r="H23" s="2"/>
      <c r="I23" s="7" t="e">
        <f>N23+0.0001*O23+0.0000001*M23+0.0000000001*L23</f>
        <v>#REF!</v>
      </c>
      <c r="J23" s="5" t="e">
        <f>#REF!</f>
        <v>#REF!</v>
      </c>
      <c r="K23" s="5" t="e">
        <f>#REF!</f>
        <v>#REF!</v>
      </c>
      <c r="L23" s="5" t="e">
        <f>#REF!</f>
        <v>#REF!</v>
      </c>
      <c r="M23" s="5" t="e">
        <f>#REF!</f>
        <v>#REF!</v>
      </c>
      <c r="N23" s="5" t="e">
        <f>#REF!</f>
        <v>#REF!</v>
      </c>
      <c r="O23" s="5" t="e">
        <f>#REF!</f>
        <v>#REF!</v>
      </c>
    </row>
    <row r="24" spans="1:15" ht="22.05" customHeight="1">
      <c r="A24" s="3"/>
      <c r="B24" s="2"/>
      <c r="C24" s="2"/>
      <c r="D24" s="2"/>
      <c r="E24" s="2"/>
      <c r="F24" s="2"/>
      <c r="G24" s="2"/>
      <c r="H24" s="2"/>
      <c r="I24" s="3"/>
      <c r="J24" s="2"/>
      <c r="K24" s="2"/>
      <c r="L24" s="2"/>
      <c r="M24" s="2"/>
      <c r="N24" s="2"/>
      <c r="O24" s="2"/>
    </row>
    <row r="25" spans="1:15" ht="22.05" customHeight="1">
      <c r="A25" s="4"/>
      <c r="B25" s="5" t="e">
        <f>IF(#REF!&gt;3,"CLUB N°4","")</f>
        <v>#REF!</v>
      </c>
      <c r="C25" s="5" t="e">
        <f>#REF!</f>
        <v>#REF!</v>
      </c>
      <c r="D25" s="5"/>
      <c r="E25" s="5"/>
      <c r="F25" s="4" t="e">
        <f>#REF!</f>
        <v>#REF!</v>
      </c>
      <c r="G25" s="4"/>
      <c r="H25" s="2"/>
      <c r="I25" s="4"/>
      <c r="J25" s="5" t="e">
        <f>IF(#REF!&gt;4,"CLUB N°5","")</f>
        <v>#REF!</v>
      </c>
      <c r="K25" s="5" t="e">
        <f>#REF!</f>
        <v>#REF!</v>
      </c>
      <c r="L25" s="5"/>
      <c r="M25" s="5"/>
      <c r="N25" s="4" t="e">
        <f>#REF!</f>
        <v>#REF!</v>
      </c>
      <c r="O25" s="5"/>
    </row>
    <row r="26" spans="1:15" ht="22.05" customHeight="1">
      <c r="A26" s="5"/>
      <c r="B26" s="5" t="s">
        <v>1</v>
      </c>
      <c r="C26" s="6" t="s">
        <v>2</v>
      </c>
      <c r="D26" s="6" t="s">
        <v>3</v>
      </c>
      <c r="E26" s="6" t="s">
        <v>4</v>
      </c>
      <c r="F26" s="5" t="s">
        <v>5</v>
      </c>
      <c r="G26" s="5"/>
      <c r="H26" s="2"/>
      <c r="I26" s="5"/>
      <c r="J26" s="5" t="s">
        <v>1</v>
      </c>
      <c r="K26" s="6" t="s">
        <v>2</v>
      </c>
      <c r="L26" s="6" t="s">
        <v>3</v>
      </c>
      <c r="M26" s="6" t="s">
        <v>4</v>
      </c>
      <c r="N26" s="5" t="s">
        <v>5</v>
      </c>
      <c r="O26" s="5"/>
    </row>
    <row r="27" spans="1:15" ht="22.05" customHeight="1">
      <c r="A27" s="7" t="e">
        <f>F27+0.0001*G27+0.0000001*E27+0.0000000001*D27</f>
        <v>#REF!</v>
      </c>
      <c r="B27" s="5" t="e">
        <f>#REF!</f>
        <v>#REF!</v>
      </c>
      <c r="C27" s="4" t="e">
        <f>#REF!</f>
        <v>#REF!</v>
      </c>
      <c r="D27" s="4" t="e">
        <f>#REF!</f>
        <v>#REF!</v>
      </c>
      <c r="E27" s="4" t="e">
        <f>#REF!</f>
        <v>#REF!</v>
      </c>
      <c r="F27" s="4" t="e">
        <f>#REF!</f>
        <v>#REF!</v>
      </c>
      <c r="G27" s="4" t="e">
        <f>#REF!</f>
        <v>#REF!</v>
      </c>
      <c r="H27" s="2"/>
      <c r="I27" s="7" t="e">
        <f>N27+0.0001*O27+0.0000001*M27+0.0000000001*L27</f>
        <v>#REF!</v>
      </c>
      <c r="J27" s="5" t="e">
        <f>#REF!</f>
        <v>#REF!</v>
      </c>
      <c r="K27" s="5" t="e">
        <f>#REF!</f>
        <v>#REF!</v>
      </c>
      <c r="L27" s="5" t="e">
        <f>#REF!</f>
        <v>#REF!</v>
      </c>
      <c r="M27" s="5" t="e">
        <f>#REF!</f>
        <v>#REF!</v>
      </c>
      <c r="N27" s="5" t="e">
        <f>#REF!</f>
        <v>#REF!</v>
      </c>
      <c r="O27" s="5" t="e">
        <f>#REF!</f>
        <v>#REF!</v>
      </c>
    </row>
    <row r="28" spans="1:15" ht="22.05" customHeight="1">
      <c r="A28" s="7" t="e">
        <f>F28+0.0001*G28+0.0000001*E28+0.0000000001*D28</f>
        <v>#REF!</v>
      </c>
      <c r="B28" s="5" t="e">
        <f>#REF!</f>
        <v>#REF!</v>
      </c>
      <c r="C28" s="4" t="e">
        <f>#REF!</f>
        <v>#REF!</v>
      </c>
      <c r="D28" s="4" t="e">
        <f>#REF!</f>
        <v>#REF!</v>
      </c>
      <c r="E28" s="4" t="e">
        <f>#REF!</f>
        <v>#REF!</v>
      </c>
      <c r="F28" s="4" t="e">
        <f>#REF!</f>
        <v>#REF!</v>
      </c>
      <c r="G28" s="4" t="e">
        <f>#REF!</f>
        <v>#REF!</v>
      </c>
      <c r="H28" s="2"/>
      <c r="I28" s="7" t="e">
        <f>N28+0.0001*O28+0.0000001*M28+0.0000000001*L28</f>
        <v>#REF!</v>
      </c>
      <c r="J28" s="5" t="e">
        <f>#REF!</f>
        <v>#REF!</v>
      </c>
      <c r="K28" s="5" t="e">
        <f>#REF!</f>
        <v>#REF!</v>
      </c>
      <c r="L28" s="5" t="e">
        <f>#REF!</f>
        <v>#REF!</v>
      </c>
      <c r="M28" s="5" t="e">
        <f>#REF!</f>
        <v>#REF!</v>
      </c>
      <c r="N28" s="5" t="e">
        <f>#REF!</f>
        <v>#REF!</v>
      </c>
      <c r="O28" s="5" t="e">
        <f>#REF!</f>
        <v>#REF!</v>
      </c>
    </row>
    <row r="29" spans="1:15" ht="22.05" customHeight="1">
      <c r="A29" s="7" t="e">
        <f>F29+0.0001*G29+0.0000001*E29+0.0000000001*D29</f>
        <v>#REF!</v>
      </c>
      <c r="B29" s="5" t="e">
        <f>#REF!</f>
        <v>#REF!</v>
      </c>
      <c r="C29" s="4" t="e">
        <f>#REF!</f>
        <v>#REF!</v>
      </c>
      <c r="D29" s="4" t="e">
        <f>#REF!</f>
        <v>#REF!</v>
      </c>
      <c r="E29" s="4" t="e">
        <f>#REF!</f>
        <v>#REF!</v>
      </c>
      <c r="F29" s="4" t="e">
        <f>#REF!</f>
        <v>#REF!</v>
      </c>
      <c r="G29" s="4" t="e">
        <f>#REF!</f>
        <v>#REF!</v>
      </c>
      <c r="H29" s="2"/>
      <c r="I29" s="7" t="e">
        <f>N29+0.0001*O29+0.0000001*M29+0.0000000001*L29</f>
        <v>#REF!</v>
      </c>
      <c r="J29" s="5" t="e">
        <f>#REF!</f>
        <v>#REF!</v>
      </c>
      <c r="K29" s="5" t="e">
        <f>#REF!</f>
        <v>#REF!</v>
      </c>
      <c r="L29" s="5" t="e">
        <f>#REF!</f>
        <v>#REF!</v>
      </c>
      <c r="M29" s="5" t="e">
        <f>#REF!</f>
        <v>#REF!</v>
      </c>
      <c r="N29" s="5" t="e">
        <f>#REF!</f>
        <v>#REF!</v>
      </c>
      <c r="O29" s="5" t="e">
        <f>#REF!</f>
        <v>#REF!</v>
      </c>
    </row>
    <row r="30" spans="1:15" ht="22.05" customHeight="1">
      <c r="A30" s="7" t="e">
        <f>F30+0.0001*G30+0.0000001*E30+0.0000000001*D30</f>
        <v>#REF!</v>
      </c>
      <c r="B30" s="5" t="e">
        <f>#REF!</f>
        <v>#REF!</v>
      </c>
      <c r="C30" s="4" t="e">
        <f>#REF!</f>
        <v>#REF!</v>
      </c>
      <c r="D30" s="4" t="e">
        <f>#REF!</f>
        <v>#REF!</v>
      </c>
      <c r="E30" s="4" t="e">
        <f>#REF!</f>
        <v>#REF!</v>
      </c>
      <c r="F30" s="4" t="e">
        <f>#REF!</f>
        <v>#REF!</v>
      </c>
      <c r="G30" s="4" t="e">
        <f>#REF!</f>
        <v>#REF!</v>
      </c>
      <c r="H30" s="2"/>
      <c r="I30" s="7" t="e">
        <f>N30+0.0001*O30+0.0000001*M30+0.0000000001*L30</f>
        <v>#REF!</v>
      </c>
      <c r="J30" s="5" t="e">
        <f>#REF!</f>
        <v>#REF!</v>
      </c>
      <c r="K30" s="5" t="e">
        <f>#REF!</f>
        <v>#REF!</v>
      </c>
      <c r="L30" s="5" t="e">
        <f>#REF!</f>
        <v>#REF!</v>
      </c>
      <c r="M30" s="5" t="e">
        <f>#REF!</f>
        <v>#REF!</v>
      </c>
      <c r="N30" s="5" t="e">
        <f>#REF!</f>
        <v>#REF!</v>
      </c>
      <c r="O30" s="5" t="e">
        <f>#REF!</f>
        <v>#REF!</v>
      </c>
    </row>
    <row r="31" spans="1:15" ht="22.05" customHeight="1">
      <c r="A31" s="7" t="e">
        <f>F31+0.0001*G31+0.0000001*E31+0.0000000001*D31</f>
        <v>#REF!</v>
      </c>
      <c r="B31" s="5" t="e">
        <f>#REF!</f>
        <v>#REF!</v>
      </c>
      <c r="C31" s="4" t="e">
        <f>#REF!</f>
        <v>#REF!</v>
      </c>
      <c r="D31" s="4" t="e">
        <f>#REF!</f>
        <v>#REF!</v>
      </c>
      <c r="E31" s="4" t="e">
        <f>#REF!</f>
        <v>#REF!</v>
      </c>
      <c r="F31" s="4" t="e">
        <f>#REF!</f>
        <v>#REF!</v>
      </c>
      <c r="G31" s="4" t="e">
        <f>#REF!</f>
        <v>#REF!</v>
      </c>
      <c r="H31" s="2"/>
      <c r="I31" s="7" t="e">
        <f>N31+0.0001*O31+0.0000001*M31+0.0000000001*L31</f>
        <v>#REF!</v>
      </c>
      <c r="J31" s="5" t="e">
        <f>#REF!</f>
        <v>#REF!</v>
      </c>
      <c r="K31" s="5" t="e">
        <f>#REF!</f>
        <v>#REF!</v>
      </c>
      <c r="L31" s="5" t="e">
        <f>#REF!</f>
        <v>#REF!</v>
      </c>
      <c r="M31" s="5" t="e">
        <f>#REF!</f>
        <v>#REF!</v>
      </c>
      <c r="N31" s="5" t="e">
        <f>#REF!</f>
        <v>#REF!</v>
      </c>
      <c r="O31" s="5" t="e">
        <f>#REF!</f>
        <v>#REF!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MMEquipe Cara Adulte</vt:lpstr>
      <vt:lpstr>MMEquipe Cara Jeunes</vt:lpstr>
      <vt:lpstr>MMEquipe Pis Adulte</vt:lpstr>
      <vt:lpstr>MMEquipe Pis Jeunes</vt:lpstr>
      <vt:lpstr>MMEquipe Arb Match 10m</vt:lpstr>
      <vt:lpstr>Clb Q (2)</vt:lpstr>
      <vt:lpstr>'Clb Q (2)'!Zone_d_impression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perso</cp:lastModifiedBy>
  <cp:lastPrinted>2022-12-04T09:47:15Z</cp:lastPrinted>
  <dcterms:created xsi:type="dcterms:W3CDTF">2004-11-19T11:01:00Z</dcterms:created>
  <dcterms:modified xsi:type="dcterms:W3CDTF">2022-12-06T06:57:44Z</dcterms:modified>
</cp:coreProperties>
</file>